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1655" yWindow="120" windowWidth="11805" windowHeight="9525"/>
  </bookViews>
  <sheets>
    <sheet name="List1" sheetId="1" r:id="rId1"/>
    <sheet name="List2" sheetId="2" r:id="rId2"/>
    <sheet name="List3" sheetId="3" r:id="rId3"/>
  </sheets>
  <definedNames>
    <definedName name="_xlnm.Print_Area" localSheetId="0">List1!$A$1:$F$202</definedName>
  </definedNames>
  <calcPr calcId="125725"/>
</workbook>
</file>

<file path=xl/calcChain.xml><?xml version="1.0" encoding="utf-8"?>
<calcChain xmlns="http://schemas.openxmlformats.org/spreadsheetml/2006/main">
  <c r="F71" i="1"/>
  <c r="F72"/>
  <c r="F73"/>
  <c r="F74"/>
  <c r="F75"/>
  <c r="F76"/>
  <c r="F77"/>
  <c r="F78"/>
  <c r="F80"/>
  <c r="F83"/>
  <c r="F84"/>
  <c r="F85"/>
  <c r="F86"/>
  <c r="F87"/>
  <c r="F88"/>
  <c r="F90"/>
  <c r="F92"/>
  <c r="F94"/>
  <c r="F96"/>
  <c r="F99"/>
  <c r="F100"/>
  <c r="F101"/>
  <c r="F102"/>
  <c r="F103"/>
  <c r="F104"/>
  <c r="F140"/>
  <c r="F122"/>
  <c r="F187"/>
  <c r="F120"/>
  <c r="F118"/>
  <c r="F180"/>
  <c r="F170"/>
  <c r="F178"/>
  <c r="F116"/>
  <c r="F134"/>
  <c r="F112"/>
  <c r="F168" l="1"/>
  <c r="F166"/>
  <c r="F164"/>
  <c r="F158"/>
  <c r="F156"/>
  <c r="F138"/>
  <c r="F143"/>
  <c r="F136"/>
  <c r="F114"/>
  <c r="F110"/>
  <c r="F108"/>
  <c r="F106"/>
  <c r="F172" l="1"/>
  <c r="F177" l="1"/>
  <c r="F154"/>
  <c r="F160" s="1"/>
  <c r="F194" s="1"/>
  <c r="F149"/>
  <c r="F151" s="1"/>
  <c r="F128"/>
  <c r="F145" l="1"/>
  <c r="F192" s="1"/>
  <c r="F124"/>
  <c r="F191" s="1"/>
  <c r="F193"/>
  <c r="F195"/>
  <c r="F181"/>
  <c r="F196" l="1"/>
  <c r="F198" s="1"/>
  <c r="F199" s="1"/>
  <c r="F201" s="1"/>
  <c r="F197"/>
</calcChain>
</file>

<file path=xl/sharedStrings.xml><?xml version="1.0" encoding="utf-8"?>
<sst xmlns="http://schemas.openxmlformats.org/spreadsheetml/2006/main" count="249" uniqueCount="162">
  <si>
    <t>1.</t>
  </si>
  <si>
    <t>2.</t>
  </si>
  <si>
    <t>3.</t>
  </si>
  <si>
    <t>4.</t>
  </si>
  <si>
    <t>6.</t>
  </si>
  <si>
    <t>5.</t>
  </si>
  <si>
    <t>RUŠENJA I DEMONTAŽE UKUPNO:</t>
  </si>
  <si>
    <t>ZIDARSKI RADOVI</t>
  </si>
  <si>
    <t>8.</t>
  </si>
  <si>
    <t>ZIDARSKI RADOVI UKUPNO:</t>
  </si>
  <si>
    <t>KAMENARSKI  RADOVI</t>
  </si>
  <si>
    <t>KAMENARSKI  RADOVI  UKUPNO:</t>
  </si>
  <si>
    <t>KERAMIČARSKI  RADOVI</t>
  </si>
  <si>
    <t>STOLARSKI  RADOVI</t>
  </si>
  <si>
    <t>kom</t>
  </si>
  <si>
    <t>STOLARSKI  RADOVI  UKUPNO:</t>
  </si>
  <si>
    <t>BRAVARSKI  RADOVI</t>
  </si>
  <si>
    <t>BRAVARSKI  RADOVI  UKUPNO:</t>
  </si>
  <si>
    <t>7.</t>
  </si>
  <si>
    <t>9.</t>
  </si>
  <si>
    <t>REKAPITULACIJA</t>
  </si>
  <si>
    <t>BRAVARSKI  RADOVI  UKUPNO</t>
  </si>
  <si>
    <t>STOLARSKI  RADOVI  UKUPNO</t>
  </si>
  <si>
    <t>KAMENARSKI  RADOVI  UKUPNO</t>
  </si>
  <si>
    <t>ZIDARSKI RADOVI UKUPNO</t>
  </si>
  <si>
    <t>RUŠENJA I DEMONTAŽE UKUPNO</t>
  </si>
  <si>
    <t>KERAMIČARSKI  RADOVI  UKUPNO</t>
  </si>
  <si>
    <t>SVEUKUPNO</t>
  </si>
  <si>
    <t>PDV  25%</t>
  </si>
  <si>
    <t>UKUPNO</t>
  </si>
  <si>
    <t>MUZEJ GRADA ILOKA</t>
  </si>
  <si>
    <t>DVORAC ODESCALCHI - podrumske sanitarije i PRIZEMLJE</t>
  </si>
  <si>
    <t>m2</t>
  </si>
  <si>
    <t xml:space="preserve">wc školjke </t>
  </si>
  <si>
    <t>pisoari</t>
  </si>
  <si>
    <t>Demontaža postojećih sanitarnih elemenata u podrumskim 
sanitarijama, wc školji, umivaonika, pisoara, ogledala i rasvjetnih i 
ostalih električnih elemanata. Po završetku demontaže zaštiti postojeće dovode, odvode i ostale zidne i podne elemente / ventile, kutije prekidača, el. izvode za rasvjetu koji će se koristiti u adaptaciji sanitarija.</t>
  </si>
  <si>
    <t>umivaonici</t>
  </si>
  <si>
    <t>držači wc papira</t>
  </si>
  <si>
    <t>elementi rasvjete, prekidači i sl.</t>
  </si>
  <si>
    <t>sati</t>
  </si>
  <si>
    <t>zaštita postojećih dovoda vode, odvoda, električnih instalacija</t>
  </si>
  <si>
    <t>držači wc papira, držači papira za ruke</t>
  </si>
  <si>
    <t>Priprema za ostale radove i čišćenje prostorija 12,14 i 15 od postojećeg matrijala koji se skladišti u njima. Čišćenje vršiti pod nadzorom osobe koju odredi investitor. Ručni prijenos stvari na za to određeno mjesto do udaljenosti od 100m. Sve komplet.</t>
  </si>
  <si>
    <t>Skidanje / vađenje dijela plohe poda i rubnih dijelova uz unutrašnje zidove veže koji je izveden od drvenih kocki, polaganih na betonsku podlogu u sloj katrana. Kocke koje se mogu ponovno koristiti, deponirati na deponij gradilišta za kasniju ugradbu.</t>
  </si>
  <si>
    <t>wc školjke</t>
  </si>
  <si>
    <t>umivaonik</t>
  </si>
  <si>
    <t>tuš kabina</t>
  </si>
  <si>
    <t>Raščišćavanje prostora 3,4 i 5 od zaostalih elemenata prethodne namjene - kuhinja. Sve komplet.</t>
  </si>
  <si>
    <t>10.</t>
  </si>
  <si>
    <t>11.</t>
  </si>
  <si>
    <t>Rušenje postojećeg pregradnog zida sanitarija u prostoriji 7 - sanitarije nakadašnje kuhinje. Zidovi su zidani punom opekom, debljina zida s žbukom 10cm.</t>
  </si>
  <si>
    <t>12.</t>
  </si>
  <si>
    <t>13.</t>
  </si>
  <si>
    <t>14.</t>
  </si>
  <si>
    <r>
      <t>m</t>
    </r>
    <r>
      <rPr>
        <sz val="11"/>
        <color theme="1"/>
        <rFont val="Calibri"/>
        <family val="2"/>
        <charset val="238"/>
      </rPr>
      <t>2</t>
    </r>
  </si>
  <si>
    <t>15.</t>
  </si>
  <si>
    <t>Zidanje pregradnog zida u prostoriji 7 - sanitarije u prostoru domara. Zid se ziđe punom opekom širine 12cm u produžnom mortu M 2,5. Sve komplet.</t>
  </si>
  <si>
    <t>Pregradni zidovi od gipskartonskih elemenata</t>
  </si>
  <si>
    <t>Isto kao i prethodna stavka samo u prostoru podrumskih sanitarija. Polaganje u građ. ljepilo. Uključivo obrada fuga fugir masom. Sve komplet.</t>
  </si>
  <si>
    <t>Sve isto kao prethodna stavka, samo prozor na podrumskim sanitarijama - dvostruki, jednokrilni, otklopni.</t>
  </si>
  <si>
    <t>PARCIJALNI TROŠKOVNIK ZA ADAPTACIJU PROSTORA  - izvedbu dijela radova za prostorije 1,2,3,4,5,6,12,14 i 15, ulazne veže i podrumskih sanitarija</t>
  </si>
  <si>
    <t>Izrada novih podnih slojeva na postojećem piješčanom nasipu u 
prostoriji 12,14 i 15.</t>
  </si>
  <si>
    <t>ploče xps min 10 cm</t>
  </si>
  <si>
    <t>osb ploča 1,25cm</t>
  </si>
  <si>
    <t>pe folija</t>
  </si>
  <si>
    <t xml:space="preserve">Skidanje podnih slojeva u prostorijama 1, 2, 3,4,5,6,7,12,13,14 i 15 do postojećeg nasipa. Završni slojevi podova po prostorijama su slijedeći:                                                                                         </t>
  </si>
  <si>
    <t>Rušenje recentno zidanog parapetnog elementa u prostoriji 3 zajedno s stropnom pločom. Veličina ozidane površine iznosi tlocrtno cca 3m2  i visine je cca 1,30m. Zajedno s čišćenjem plohe poda.</t>
  </si>
  <si>
    <t xml:space="preserve">Dobava i popločenje podova  pločama prirodnog kamena deb. 2 cm, vel. 50x50 cm, u karo uzorku. u prostorijama 1,2,12, 14 i 15. Ploče se polažu u sloj cementnog morta debljine 3 cm na prethodno izvedenu armirano betonsku ploču.  Spojnice između ploča zalijevaju se žitkim cementnim mortom.
Koristit će se formati ploča 30x60 cm, 60x60 cm, a po potrebi i drugi formati, ovisno o tlocrtnoj geometriji.
Reške izvesti minimalne veličine – max 1 mm.
Obrada kamena je poliranje, a jedan dio površine, uz pranje ruku, izvodi se u jačoj protukliznoj izvedbi (štokanje – cca 5 m2) – uskladiti s Projektantom.
Shemu polaganja daje Projektant.
U stavku uračunati i sokl visine 10 cm od istog kamena, debljine 2 cm – gornji rub obavezno obraditi u radiijusu r=1 cm.
Uključivo obrada fuga fugir masom. Sve komplet.
</t>
  </si>
  <si>
    <t xml:space="preserve">gornji držač </t>
  </si>
  <si>
    <t xml:space="preserve">doljni nosač </t>
  </si>
  <si>
    <t>Izrada i montaža doljnjeg i gornjeg metalnog držača za montažu na zid nadgrobnih ploča kneževa Odesalchi. Doljni nosač se izvodi kao L čelični profil dimenzije 16x16cm, debljina min 1cm. Doljni nosač ima s prednje strane na dva ugla privarene držače visine 1cm koji drže ploče od ispadanja. Gornji nosač koji pridržava ploče izvodi se od ravnog lima debljine stijenke min 1 cm. Oba držača se fiksiraju čvrsto u zid vijcima za opeku. Finalna obrada bijeli mat lak.
Izrada prema shemi.</t>
  </si>
  <si>
    <t xml:space="preserve">Popravak postojećih drvenih,jednostrukih, jednokrilnih , zaokretnih vrata kabina podrumskih sanitarija . Vratna krila otvaraju se prema unutra. 
Popravak se sastoji u detaljnom pregledu dovratnika i krila, popravku oštećenja dvokomponentnim punilom na bazi epoksidne smole kao voodfil punila, impregnacijom drveta i bojenjem krila i dovratnika u bijeloj mat boji.
Potrebno je ugraditi i kvake za zatvaranje s mogućnošću otvaranja izvana, te oznakama zauzetosti.
U cijenu je uračunat sav eventualno potreban okov u svemu prema
postojećem. </t>
  </si>
  <si>
    <t>m</t>
  </si>
  <si>
    <r>
      <t xml:space="preserve">prostorija 1 i 2 - prostor automat caffe-a s spremištem - keramičke pločice </t>
    </r>
    <r>
      <rPr>
        <sz val="11"/>
        <color rgb="FFFF0000"/>
        <rFont val="Arial"/>
        <family val="2"/>
        <charset val="238"/>
      </rPr>
      <t xml:space="preserve"> </t>
    </r>
  </si>
  <si>
    <t>prostorija 3 i 4 - prostor prijema građe s priručnim spremištem 
- keramičke pločice</t>
  </si>
  <si>
    <t>prostorija 5 - karantena - keramičke pločice</t>
  </si>
  <si>
    <t xml:space="preserve">prostorija 6 i 7 - ured domara i sanitarije - keramičke pločice
</t>
  </si>
  <si>
    <t xml:space="preserve">prostorija 12 - muzejska radionica za djecu - kamene ploče 
</t>
  </si>
  <si>
    <r>
      <t xml:space="preserve">prostorija 13 - wc muzejske radionice </t>
    </r>
    <r>
      <rPr>
        <sz val="11"/>
        <color rgb="FFFF0000"/>
        <rFont val="Arial"/>
        <family val="2"/>
        <charset val="238"/>
      </rPr>
      <t>-</t>
    </r>
    <r>
      <rPr>
        <sz val="11"/>
        <rFont val="Arial"/>
        <family val="2"/>
        <charset val="238"/>
      </rPr>
      <t xml:space="preserve"> kamene ploče</t>
    </r>
  </si>
  <si>
    <r>
      <t>prostorija 15 - priručna radionica</t>
    </r>
    <r>
      <rPr>
        <sz val="11"/>
        <rFont val="Arial"/>
        <family val="2"/>
        <charset val="238"/>
      </rPr>
      <t xml:space="preserve"> - keramičke pločice</t>
    </r>
  </si>
  <si>
    <r>
      <t xml:space="preserve">prostorija 14 - arheološka zbirka </t>
    </r>
    <r>
      <rPr>
        <sz val="11"/>
        <rFont val="Arial"/>
        <family val="2"/>
        <charset val="238"/>
      </rPr>
      <t>- keramičke pločice</t>
    </r>
  </si>
  <si>
    <r>
      <t xml:space="preserve">Demotaža postojećih stolarskih stavki - </t>
    </r>
    <r>
      <rPr>
        <sz val="11"/>
        <rFont val="Arial"/>
        <family val="2"/>
        <charset val="238"/>
      </rPr>
      <t xml:space="preserve"> štokova i</t>
    </r>
    <r>
      <rPr>
        <sz val="11"/>
        <color theme="1"/>
        <rFont val="Arial"/>
        <family val="2"/>
        <charset val="238"/>
      </rPr>
      <t xml:space="preserve"> krila vrata na kabinama podrumskih sanitarija. Sve komplet.</t>
    </r>
  </si>
  <si>
    <r>
      <t>Skidanje podnih keramičkih pločica u podrumskim sanitarijama sanitarijama</t>
    </r>
    <r>
      <rPr>
        <sz val="11"/>
        <color rgb="FFFF0000"/>
        <rFont val="Arial"/>
        <family val="2"/>
        <charset val="238"/>
      </rPr>
      <t>.</t>
    </r>
  </si>
  <si>
    <r>
      <t xml:space="preserve">Skidanje zidnih keramičkih pločica s zidova podrumskih sanitarija </t>
    </r>
    <r>
      <rPr>
        <sz val="11"/>
        <rFont val="Arial"/>
        <family val="2"/>
        <charset val="238"/>
      </rPr>
      <t>zajedno s zidnom žbukom.Prosječna visina keramičke obloge iznosi 210 cm.</t>
    </r>
  </si>
  <si>
    <r>
      <t xml:space="preserve">Demontaža postojećih sanitarnih elemenata u sanitarijama u prostorijam </t>
    </r>
    <r>
      <rPr>
        <sz val="11"/>
        <rFont val="Arial"/>
        <family val="2"/>
        <charset val="238"/>
      </rPr>
      <t>7 i 13</t>
    </r>
    <r>
      <rPr>
        <sz val="11"/>
        <color theme="1"/>
        <rFont val="Arial"/>
        <family val="2"/>
        <charset val="238"/>
      </rPr>
      <t xml:space="preserve"> , wc školji, umivaonika, tuš kade, ogledala i rasvjetnih i ostalih električnih elemanata. Po završetku demontaže zaštiti postojeće dovode, odvode i ostale zidne i podne elemente / ventile, kutije prekidača, el. izvode za rasvjetu koji će se koristiti u adaptaciji sanitarija.</t>
    </r>
  </si>
  <si>
    <r>
      <t xml:space="preserve">Rušenje postojećeg pregradnog zida sanitarija u prostoriji 15 - sanitarije </t>
    </r>
    <r>
      <rPr>
        <sz val="11"/>
        <rFont val="Arial"/>
        <family val="2"/>
        <charset val="238"/>
      </rPr>
      <t xml:space="preserve">nakadašnjeg vešeraja. </t>
    </r>
    <r>
      <rPr>
        <sz val="11"/>
        <color theme="1"/>
        <rFont val="Arial"/>
        <family val="2"/>
        <charset val="238"/>
      </rPr>
      <t>Zidovi su zidani punom opekom, debljina zida s žbukom 10cm.</t>
    </r>
  </si>
  <si>
    <r>
      <t xml:space="preserve">Skidanje keramičke i druge obloge zidova u prostorijama 3,4,5,6 i 7 </t>
    </r>
    <r>
      <rPr>
        <sz val="11"/>
        <rFont val="Arial"/>
        <family val="2"/>
        <charset val="238"/>
      </rPr>
      <t>zajedno s zidnom žbukom</t>
    </r>
    <r>
      <rPr>
        <sz val="11"/>
        <color theme="1"/>
        <rFont val="Arial"/>
        <family val="2"/>
        <charset val="238"/>
      </rPr>
      <t>. Prosječna visina obloga je 210 cm.</t>
    </r>
  </si>
  <si>
    <t>Raščišćavanje podruma u prostoru prostorije nekadašnjeg vešeraja restorana - prostorija 15. Potrebno je očistiti postojeću rupu podruma koja nema uređen pristup od kompletnog zatečenog matrijala uključivo završno čišćenje do podne obloge.</t>
  </si>
  <si>
    <r>
      <t xml:space="preserve">Skidanje stare žbuke na zidovima i stropovima prostorija 1, 2, 3,4,5,6,7,12, 13,14 i 15. </t>
    </r>
    <r>
      <rPr>
        <sz val="11"/>
        <rFont val="Arial"/>
        <family val="2"/>
        <charset val="238"/>
      </rPr>
      <t>Prije skidanja žbuke s stropova i zidova izvršiti kontrolu kvalitete postojeće žbuke, te ukoliko se pokaže da je djelomično kvalitetna umanjiti u obračunu količine.</t>
    </r>
    <r>
      <rPr>
        <sz val="11"/>
        <color theme="1"/>
        <rFont val="Arial"/>
        <family val="2"/>
        <charset val="238"/>
      </rPr>
      <t xml:space="preserve"> Žbuka se skida s zidova i stropova.</t>
    </r>
  </si>
  <si>
    <r>
      <t>Poravnavanje i</t>
    </r>
    <r>
      <rPr>
        <sz val="11"/>
        <rFont val="Arial"/>
        <family val="2"/>
        <charset val="238"/>
      </rPr>
      <t xml:space="preserve"> eventualno</t>
    </r>
    <r>
      <rPr>
        <sz val="11"/>
        <color theme="1"/>
        <rFont val="Arial"/>
        <family val="2"/>
        <charset val="238"/>
      </rPr>
      <t xml:space="preserve"> nabijanje postojećeg podnog nasipa u prostorijma 1,2,3,4,5,6,7,12,13,14 i 15. Sve komplet.</t>
    </r>
  </si>
  <si>
    <r>
      <rPr>
        <sz val="11"/>
        <rFont val="Arial"/>
        <family val="2"/>
        <charset val="238"/>
      </rPr>
      <t>Izvedba odnosno popravak unutarnje žbuke ploha zidova od opeke i stropova u prostorijama 3,4,5,6,7, te prostorijama podrumskog toaleta, produžnom strojnom žbukom, u sloju debljine ~2 cm.
Obradu uglova uskladiti s Projektantom, a sva pojačanja metalnim profilima uključiti u jediničnu cijenu. U stavku uključiti sve potrebne radove i materijale.</t>
    </r>
    <r>
      <rPr>
        <sz val="11"/>
        <color rgb="FFFF0000"/>
        <rFont val="Arial"/>
        <family val="2"/>
        <charset val="238"/>
      </rPr>
      <t xml:space="preserve">
</t>
    </r>
  </si>
  <si>
    <t>16.</t>
  </si>
  <si>
    <t>Rušenje zazidanog dijela prolaza između prostorija 14 i 15. Prije rušenja procijeniti nosivost postojećeg nadvoja i prema potrebi izvršiti podupiranje odnosno sanaciju postojećeg nadvoj.</t>
  </si>
  <si>
    <r>
      <rPr>
        <sz val="11"/>
        <rFont val="Arial"/>
        <family val="2"/>
        <charset val="238"/>
      </rPr>
      <t>Pregradni zid od gipskartonskih elemenata, kao Knauf W112 - odvajanje prostora 2 i 4, prostora 3 i 4. i prostora 11 i 12 - u ovom prostoru zid se izvodi s strane prostorije 12.
 Zid se sastoji od slijedećih slojeva:
- dvostruke gipskartonske ploče, 2x1,25 cm
- metalna potkonstrukcija CW profila, debljine 7,5 cm; 
- ispuna mekim pločama mineralne vune (50 kg/m3) debljine 6 cm,
- dvostruke gipskartonske ploče, 2x1,25 cm
Ukupna debljina zida je 12,5 cm. U zidu je potrebno izvesti jedna vrata dimenzije 100x220cm.
Zvučna zaštita zida iznosi Rw=52 dB.
Izvoditi prema izmjerama na licu mjesta, a izvedbu otvora za ugradnju vrata uključiti u cijenu (površina vrata nije odbijana od zida, ali se slijepi otvor ne zaračunava).
U cijenu uključiti i sva potrebna gletanja spojeva ploča i mjesta vijaka, glet masom odabranog proizvođača.
Obračun po m2.</t>
    </r>
    <r>
      <rPr>
        <sz val="11"/>
        <color rgb="FFFF0000"/>
        <rFont val="Arial"/>
        <family val="2"/>
        <charset val="238"/>
      </rPr>
      <t xml:space="preserve">
</t>
    </r>
  </si>
  <si>
    <t>Dobava i polaganje unutarnjih, glaziranih, podnih, keramičkih pločica I klase večeg formata (40x40 cm, antikirano) , na podove prostorija 3,4,5,6,7 i 13.  Pločice se polažu u sloj građevinskog ljepila, ukupne debljina sloja 1-1,5 cm. Pločice dimenzija i boje po izboru projektanta. Polaganje fuga na fugu. Jedinična cijena sadrži i sva potrebna izrezivanja, brušenja, fugiranja i čišćenja do gotovog opločenja.
Nakon razgovora s Projektantom, Izvoditelj je dužan donijeti uzorke keramičkih pločica na odabir.
Shemu polaganja dostavlja Projektant.
Stavka sadrži i izvedbu sokla uz podove gdje se zidovi ne oblažu. Visina sokla je 10 cm.
U jediničnu cijenu uključiti sve potrebne radove i materijale: dobava, ugradnja, fugiranje, čišćenje, usklađivanje detalja.
Cjenovni razred pločica do 60 kn/m2.
Oblaganje poda ker. pločicama večeg formata (40x40 cm, antikirano) u karo uzorku u prostorijama 6,7 i 13. Obvezan atest na protusliznost pločica koje se ugrađuju.
Polaganje u građ. ljepilo. Uključivo obrada fuga fugir masom. Sve komplet.</t>
  </si>
  <si>
    <t xml:space="preserve">Izvedba opločenja zidova u podrumskim wc-ima  i u prostorijama 7 i 13 zidnim pločicama I klase, veličine i boje po izboru projektanta u prostorijama 7 i 13.   Visina oblaganja u wc ima je do 220 cm (visina vrata).
Pločice se polažu ljepljenjem na ožbukane zidove, fuga na fugu. Fuge na spoju zida i poda moraju se poklapati.
Jedinična cijena sadrži i sva potrebna izrezivanja, brušenja, fugiranja i čišćenja do gotovog opločenja.
Izvoditelj je dužan donijeti uzorke keramičkih pločica na odabir investitoru i projektantu.
Odabrat će se dvije vrste pločica – osnovna ploha i bordura.
Shemu polaganja dostavlja Projektant.
U jediničnu cijenu uključiti sve potrebne radove i materijale: dobava, ugradnja, fugiranje, čišćenje, usklađivanje detalja. Profili na uglovima zidova uključeni su u stavku, a detalj odabire Projektant.
Cjenovni razred pločica do 100 kn/m2.
</t>
  </si>
  <si>
    <t xml:space="preserve">Popravak postojećih drvenih, dvostrukih, osmo_četverokrilnih, zaokretno otklopnih prozora sa pošvama širine cca 20 cm, šprljcima i sudarnom letvom u prostorijama 1,2,3,12,14 i 15. Vanjska krila otvaraju se prema van. 
Popravak se sastoji u demontaži krila, detaljnom pregledu doprozornika i krila, poprvku oštećenja dvokomponentnim punilom na bazi epoksidne smole kao voodfil punila, kao , impregnacijom drveta i bojenjem krila i doprozornika u boji prema odluci predstavnika nadležnog konzervatorskog ureda.
U cijenu je uračunat sav eventualno potreban okov u svemu prema
postojećem. 
Obračun po komadu. </t>
  </si>
  <si>
    <t xml:space="preserve">Popravak postojećih drvenih,jednostrukih, jednokrilnih i dvokrilnih , zaokretnih vrata sa ili bez pošvi širine cca 20 cm,  u prostorijama 1,3,14 i 15. Vratna krila otvaraju se prema unutra. 
Popravak se sastoji u demontaži krila, detaljnom pregledu dovratnika i krila, popravku oštećenja dvokomponentnim punilom na bazi epoksidne smole kao voodfil punila, kao , impregnacijom drveta i bojenjem krila i dovratnika u boji prema odluci predstavnika nadležnog konzervatorskog ureda.
U cijenu je uračunat sav eventualno potreban okov u svemu prema
postojećem. </t>
  </si>
  <si>
    <t>laganoarmirana betonska podna ploča debljine 16cm s dodatkom 
elastomera za vodonepropusnost. Sve mjere zadane stavkom iskontrolirati na licu mjesta u odnosu na vrh luka postojećeg stropa podruma</t>
  </si>
  <si>
    <t>I</t>
  </si>
  <si>
    <t>II</t>
  </si>
  <si>
    <t>III</t>
  </si>
  <si>
    <t>IV</t>
  </si>
  <si>
    <t>V</t>
  </si>
  <si>
    <t>VI</t>
  </si>
  <si>
    <t>TESARSKI RADOVI</t>
  </si>
  <si>
    <t>VII</t>
  </si>
  <si>
    <t>Postava drvenih kocki na dijelu poda veže koje su skinute. 
Prilikom polaganja, podloga mora biti valjano pripremljena. Ukoliko je riječ o cementnoj podlozi, ona mora biti čvrsta i tvrda, mehanički obrađena da bi bila adekvatno ravna i porozna.  Za lepljenje koristiti elastična sintetička (poliuretanska ili epoksidna) ljepila, a dilatacijske fuge zapunjavati drvenom prašinom ili fino mljevenom plutom. Ljepilo se nanosi visoko nazubljenim lopaticama.
Temperatura zraka prilikom polaganja je vrlo važna i mora biti preko 18°C, temperatura poda bar 15°C, a relativna vlažnost vazduha ispod 75%. Da bi se sprečilo bubrenje i dizanje poda u eksploataciji, relativna vlažnost vazduha se mora kretati u intervalu od 55 do 65%. Vrlo je bitno da se prilikom polaganja drvenih kocki povede računa od dilatacijama uz zidove koje moraju biti šire nego kod drugih drvenih podova, jer ovakav pod znatno više „radi“.</t>
  </si>
  <si>
    <t>Izrada linijskih plitkih podnih žlijebova za odvodnju vode uz zidove 
veže.
Žlijebovi se izvode od prokrom lima debljine 1mm, pravokutni dimenzije dubina 6cm, širina 4cm.
Uz ravninu zida žlijeb se postavlja u pravcu, zbog nelinearnosti zida prostor do zida popunjava se vezivom za drvene kocke.
Žlijeb mora imati pad prema vanjskim vratima. Odvod vode izvesti će se izvan građevine  u smjeru pada veže. 
Žlijeb se postavlja na pretpostavljenu cementnu podlogu uz bočne strane veže, u jednoj/dvije linije s spojem na vanjsku plohu izvan građevine. Prostor između podnog žlijeba i zida ispuniti betonom s blagim nagibom prema žlijebu.</t>
  </si>
  <si>
    <t>TESRASKI RADOVI</t>
  </si>
  <si>
    <t>TESARSKI  RADOVI  UKUPNO:</t>
  </si>
  <si>
    <t>UKUPNO (bez PDV-a) :</t>
  </si>
  <si>
    <t>PDV :</t>
  </si>
  <si>
    <t>SVEUKUPNO (s PDV-om):</t>
  </si>
  <si>
    <t>U___________________,_____.______ 2016.</t>
  </si>
  <si>
    <t xml:space="preserve">               (mjesto)                        (datum)</t>
  </si>
  <si>
    <t xml:space="preserve"> ZA PONUDITELJA:</t>
  </si>
  <si>
    <t>M.P.</t>
  </si>
  <si>
    <t>_____________________________</t>
  </si>
  <si>
    <t>(potpis ovlaštene osobe)</t>
  </si>
  <si>
    <t>17.</t>
  </si>
  <si>
    <t>Razbijanje dijela poda uz ulazno stubište u prostoriji 3 i 4. Pod se razbija u liniji postojećeg ulznog vratnog otvora u cilju proširenja ulaznog unutrašnejg stubišta.</t>
  </si>
  <si>
    <t>Betoniranje proširenja stubišta u prostoriji 3 i 4 na mjestu razbijene ploče iz stavke 19 prethodnih radova. Proširenje stubišta se betonira zajedno s bočnim zidom prema postojećoj rupi. U zidu ostaviti prolaz u rupu.  Sve komplet s opaltom.</t>
  </si>
  <si>
    <t>m3</t>
  </si>
  <si>
    <t>Radovima na rušenju i demontažama mora se prići s velikim 
oprezom,  sa svim  potrebnim  osiguranjima    objekta i mjerama 
zaštite okoliša i štetnog utjecaja na okolne objekte.</t>
  </si>
  <si>
    <t>Za tu vrstu  radova potrebno je imati odgovarajuću    strukturu radne snage za osiguranje podupiranja, izradu  zaštitnih ograda, te stalnu kontrolu na mjestima gdje se rušenje i demontaža obavlja.</t>
  </si>
  <si>
    <t>Radove izvesti prema slijedećim zakonima i pravilnicima:</t>
  </si>
  <si>
    <t>1. Zakon o zaštiti okoliša    (NN br. 110/07)</t>
  </si>
  <si>
    <t>2.  Zakon o zaštiti od buke    (NN br. 30/09).</t>
  </si>
  <si>
    <t>3.  Zakon o otpadu    (NN br. 34/95.)</t>
  </si>
  <si>
    <t>4.  Pravilnik o sadržaju plana zaštite od požara (NN 92/10.)</t>
  </si>
  <si>
    <t>5.  Zakon o zaštiti na radu (NN br. 59/1996,  94/1996,  114/2003, 86/2008 i 75/2009.)</t>
  </si>
  <si>
    <t>Sav materijal dobiven rušenjem deponirati na gradilišnu deponiju, a mjesto će se odrediti  u dogovoru s nadzornim inženjerom, odnosno po organiziranoj shemi  gradilišta.</t>
  </si>
  <si>
    <t>U jediničnu cijenu ulazi:</t>
  </si>
  <si>
    <t>sav rad na rušenju i demontaži</t>
  </si>
  <si>
    <t>potrebna  poduhvatanja i te osiguranje konstruktivnih dijelova</t>
  </si>
  <si>
    <t>sve pokretne s propisnom ogradom i zaštitom   od prašine</t>
  </si>
  <si>
    <t>DEMONTAŽE I RUŠENJA</t>
  </si>
  <si>
    <t>sva rušenja, probijanja, bušenja i dubljenja treba u pravilu izvoditi ručnim alatom, s osobitom pažnjom</t>
  </si>
  <si>
    <t>Prije rušenja ili skidanja žbuke s raznih vučenih profilacija na pročelju, izvoditelj je dužan snimiti profilacije navedenih elemenata i na njih ishoditi suglasnost odgovorne osobe za nadzor, snimke treba ishoditi suglasnost GZZZSKP. Izmjere i otisci uzimaju se s očuvanih profila, s kojih je prethodno treba ukloniti sve slojeve prašine, smoga i drugih nečistoća, slojeve starih naliča, a u pojedinim slučajevima i slojeve naknadno nanesene žbuke. Ukoliko pojedini karakteristični profil nije sačuvan potrebno ga je rekonstruirati. Prema izrađenim otiscima rade se drvene ili metalne šablone. Drvene šablone treba izvesti iz zdrave i čvrste građe, a da se spriječe deformacije treba ih okovati.</t>
  </si>
  <si>
    <t>Nakon provedenih pripremnih radova, rušenja na građevini se vrše prema unaprijed utvrđenom redosljedu dogovorenim s nadzornim inženjerom investitora.</t>
  </si>
  <si>
    <t>Demontaže i rušenja izvode se u pravilu u podrumu i prizemlju.</t>
  </si>
  <si>
    <t>O zbrinjavanju demontiranih elemenata treba odlučiti   investitor, tj.  da Ii će biti naknadno korišteni ili će se prodati   ili odvesti na deponij.</t>
  </si>
  <si>
    <t>Zbrinjavanje otpadnog materijala ODSTRANJIVANJE I ODVOZ  PORUŠENOG MATERIJALA Ne očekuje se nikakav tehnološki otpad koji  sadrži tvari sa svojstvima eksplozivnosti, reaktivnosti, toksičnosti, štetnosti i sl.,  kategoriziran kao opasni otpad (čl. 4 Zakona o otpadu).  Porušeni otpadni materijal se utovara u vozilo i odvozi prema planu na dogovorenu lokaciju.</t>
  </si>
  <si>
    <t>Ukoliko se kod  rušenja ustanovi da je neki materijal štetan  za okoliš (razne hidroizolacije, kemijske supsatnce i sl.) iste teba izdvojiti od ostalog otpada i na adekvatan način zbrinuti   prema važećim propisima.</t>
  </si>
  <si>
    <t xml:space="preserve">Sve otvore na pročelju treba prije početka radova prekriti PVC folijom debljine 0,20 mm, kako prilikom obijanja žbuke ne bi došlo do oštećenja. </t>
  </si>
  <si>
    <t xml:space="preserve">Skidanje - obijanje žbuke vrši se do nosivog dijela zida, uključujući čišćenje sljubnica skobama i uz stalno  kvašenje vodom zbog manjeg prašenja.  </t>
  </si>
  <si>
    <t>Prije početka radova treba ispitati sve instalacije koje se nalazeu obuhvaćenim prostorima, te ih po stručnoj osobi zaštititi u skladu sa propisima.</t>
  </si>
  <si>
    <t>Osiguranje prometnica</t>
  </si>
  <si>
    <t xml:space="preserve">Izvoditelj mora osigurati nesmetani prolaz ljudi i vozila na prometnicama  oko  gradilišta, mora stalno čistiti prometnice    od eventualno pale šute, nanosa blata s vozila koje odlaze s gradilišta. Radove treba izvoditi tako da se zadovolje odredbe nadležnih organizacija u pogledu buke, prašine, nečistoće, otpreme materijala i održavanje čistoće gradskih prometnica.  </t>
  </si>
  <si>
    <t>Jedinična cijena treba sadržavati:</t>
  </si>
  <si>
    <t>* sav rad oko  demontaže</t>
  </si>
  <si>
    <t>* sva poduhvatanja, podupiranja i osiguranja</t>
  </si>
  <si>
    <t>* sve potrebne skele s propisnom ogradom i zaštitom od prašine</t>
  </si>
  <si>
    <t>* svi prijenosi i prijevozi  materijala na gradilištu ili direktni utovar u prijevozno sredstvo, s čišćenjem gradilišta i dovođenjem javne površine u prvobitno stanje</t>
  </si>
  <si>
    <t>* izrada boksova i organizacija  gradilišne deponije</t>
  </si>
  <si>
    <t>* troskovi osiguranja gradilišta</t>
  </si>
  <si>
    <t>Napomene:</t>
  </si>
  <si>
    <t>* UKOLIKO U STAVCI TROŠKOVNIKA NIJE DRUGAČIJE NAPOMENUTO,  CIJENOM RAZGRADNJI  I DEMONTAŽA JE OBUHVAĆEN I PRIJENOS OPREME ILI MATERIJALA OD RAZGRADNJE  NA GRADILIŠNI DEPONIJ UNUTAR PARCELE.</t>
  </si>
  <si>
    <t>* TAKOĐER STAVKOM JE OBUHVAĆENO SORTIRANJE</t>
  </si>
  <si>
    <t>MATERIJALA TJ. ODVAJANJE ŠUTE I DRUGOG OTPADA PREDVIEĐENOG  ZA ODVOZ NA KONAČNU DEPONIJU OD ELEMENATA I OPREME KOJI BI MOGLI NAKON ČIŠĆENJA I SORTIRANJA KOJE TAKOĐER ULAZI U CIJENU BITI KORISNI INVESTITORU TE MU SE TREBAJU PREDOČITI PRIJE KONAČNE DISPOZICIJE.</t>
  </si>
  <si>
    <t>* ČIŠĆENJE PROSTORA U TIJEKU RADOVA I NAKON ZAVRŠETKA SVEG RADA, RUČNI UTOVAR, PRIJEVOZ KAMIONIMA VLASTITOG OTPADA ILI VIŠKA MATERIJALA TE ISTOVAR NA GRADSKU PLANIRKU UDALJENU 20KM UZ PLAĆANJE SVIH PRISTOJBI SVAKI IZVOĐAČ DUŽAN JE UKALKULIRATI U ClJENU I NEĆE SE POSEBNO PRIZNAVATI</t>
  </si>
</sst>
</file>

<file path=xl/styles.xml><?xml version="1.0" encoding="utf-8"?>
<styleSheet xmlns="http://schemas.openxmlformats.org/spreadsheetml/2006/main">
  <numFmts count="2">
    <numFmt numFmtId="44" formatCode="_-* #,##0.00\ &quot;kn&quot;_-;\-* #,##0.00\ &quot;kn&quot;_-;_-* &quot;-&quot;??\ &quot;kn&quot;_-;_-@_-"/>
    <numFmt numFmtId="164" formatCode="#,##0.00\ &quot;kn&quot;"/>
  </numFmts>
  <fonts count="20">
    <font>
      <sz val="11"/>
      <color theme="1"/>
      <name val="Calibri"/>
      <family val="2"/>
      <charset val="238"/>
      <scheme val="minor"/>
    </font>
    <font>
      <sz val="11"/>
      <color theme="1"/>
      <name val="Arial"/>
      <family val="2"/>
      <charset val="238"/>
    </font>
    <font>
      <sz val="11"/>
      <color theme="1"/>
      <name val="Calibri"/>
      <family val="2"/>
      <charset val="238"/>
    </font>
    <font>
      <b/>
      <sz val="11"/>
      <color theme="1"/>
      <name val="Calibri"/>
      <family val="2"/>
      <charset val="238"/>
      <scheme val="minor"/>
    </font>
    <font>
      <sz val="11"/>
      <color rgb="FFFF0000"/>
      <name val="Arial"/>
      <family val="2"/>
      <charset val="238"/>
    </font>
    <font>
      <sz val="20"/>
      <color theme="4"/>
      <name val="Arial"/>
      <family val="2"/>
      <charset val="238"/>
    </font>
    <font>
      <b/>
      <sz val="11"/>
      <color theme="1"/>
      <name val="Arial"/>
      <family val="2"/>
      <charset val="238"/>
    </font>
    <font>
      <sz val="11"/>
      <name val="Arial"/>
      <family val="2"/>
      <charset val="238"/>
    </font>
    <font>
      <b/>
      <sz val="11"/>
      <name val="Arial"/>
      <family val="2"/>
      <charset val="238"/>
    </font>
    <font>
      <sz val="10"/>
      <color theme="1"/>
      <name val="Calibri"/>
      <family val="2"/>
      <charset val="238"/>
      <scheme val="minor"/>
    </font>
    <font>
      <sz val="11"/>
      <color theme="1"/>
      <name val="Calibri"/>
      <family val="2"/>
      <charset val="238"/>
      <scheme val="minor"/>
    </font>
    <font>
      <b/>
      <sz val="11"/>
      <name val="Calibri"/>
      <family val="2"/>
      <charset val="238"/>
      <scheme val="minor"/>
    </font>
    <font>
      <b/>
      <sz val="12"/>
      <color theme="1"/>
      <name val="Calibri"/>
      <family val="2"/>
      <charset val="238"/>
      <scheme val="minor"/>
    </font>
    <font>
      <sz val="11"/>
      <name val="Calibri"/>
      <family val="2"/>
      <charset val="238"/>
      <scheme val="minor"/>
    </font>
    <font>
      <b/>
      <u/>
      <sz val="11"/>
      <color theme="1"/>
      <name val="Arial"/>
      <family val="2"/>
      <charset val="238"/>
    </font>
    <font>
      <u/>
      <sz val="11"/>
      <color theme="1"/>
      <name val="Arial"/>
      <family val="2"/>
      <charset val="238"/>
    </font>
    <font>
      <u/>
      <sz val="11"/>
      <color theme="1"/>
      <name val="Calibri"/>
      <family val="2"/>
      <charset val="238"/>
      <scheme val="minor"/>
    </font>
    <font>
      <b/>
      <sz val="8"/>
      <name val="Calibri"/>
      <family val="2"/>
      <charset val="238"/>
      <scheme val="minor"/>
    </font>
    <font>
      <sz val="8"/>
      <name val="Calibri"/>
      <family val="2"/>
      <charset val="238"/>
      <scheme val="minor"/>
    </font>
    <font>
      <b/>
      <sz val="10"/>
      <color theme="1"/>
      <name val="Calibri"/>
      <family val="2"/>
      <charset val="238"/>
      <scheme val="minor"/>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82">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left" vertical="top"/>
    </xf>
    <xf numFmtId="0" fontId="1" fillId="0" borderId="1" xfId="0" applyFont="1" applyBorder="1"/>
    <xf numFmtId="4" fontId="1" fillId="0" borderId="1" xfId="0" applyNumberFormat="1" applyFont="1" applyBorder="1"/>
    <xf numFmtId="0" fontId="1" fillId="0" borderId="2" xfId="0" applyFont="1" applyBorder="1"/>
    <xf numFmtId="4" fontId="1" fillId="0" borderId="2" xfId="0" applyNumberFormat="1" applyFont="1" applyBorder="1"/>
    <xf numFmtId="0" fontId="1" fillId="0" borderId="0" xfId="0" applyFont="1" applyBorder="1"/>
    <xf numFmtId="0" fontId="4" fillId="0" borderId="0" xfId="0" applyFont="1" applyAlignment="1">
      <alignment wrapText="1"/>
    </xf>
    <xf numFmtId="0" fontId="5" fillId="0" borderId="0" xfId="0" applyFont="1" applyAlignment="1"/>
    <xf numFmtId="0" fontId="6" fillId="0" borderId="0" xfId="0" applyFont="1"/>
    <xf numFmtId="0" fontId="4" fillId="0" borderId="0" xfId="0" applyFont="1" applyAlignment="1">
      <alignment vertical="top" wrapText="1"/>
    </xf>
    <xf numFmtId="0" fontId="1" fillId="0" borderId="3" xfId="0" applyFont="1" applyBorder="1"/>
    <xf numFmtId="4" fontId="1" fillId="0" borderId="3" xfId="0" applyNumberFormat="1" applyFont="1" applyBorder="1"/>
    <xf numFmtId="0" fontId="0" fillId="0" borderId="3" xfId="0" applyBorder="1"/>
    <xf numFmtId="0" fontId="6" fillId="0" borderId="3" xfId="0" applyFont="1" applyBorder="1"/>
    <xf numFmtId="4" fontId="6" fillId="0" borderId="3" xfId="0" applyNumberFormat="1" applyFont="1" applyBorder="1"/>
    <xf numFmtId="0" fontId="3" fillId="0" borderId="3" xfId="0" applyFont="1" applyBorder="1"/>
    <xf numFmtId="4" fontId="1" fillId="0" borderId="0" xfId="0" applyNumberFormat="1" applyFont="1" applyAlignment="1">
      <alignment vertical="top"/>
    </xf>
    <xf numFmtId="0" fontId="8" fillId="0" borderId="0" xfId="0" applyFont="1" applyAlignment="1">
      <alignment wrapText="1"/>
    </xf>
    <xf numFmtId="0" fontId="7" fillId="0" borderId="0" xfId="0" applyFont="1" applyAlignment="1">
      <alignment vertical="top" wrapText="1"/>
    </xf>
    <xf numFmtId="0" fontId="6" fillId="0" borderId="0" xfId="0" applyFont="1" applyBorder="1"/>
    <xf numFmtId="4" fontId="1" fillId="0" borderId="0" xfId="0" applyNumberFormat="1" applyFont="1" applyBorder="1"/>
    <xf numFmtId="0" fontId="0" fillId="0" borderId="0" xfId="0" applyBorder="1"/>
    <xf numFmtId="0" fontId="1" fillId="0" borderId="0" xfId="0" applyFont="1" applyBorder="1" applyAlignment="1">
      <alignment vertical="top" wrapText="1"/>
    </xf>
    <xf numFmtId="0" fontId="0" fillId="0" borderId="0" xfId="0" applyFont="1"/>
    <xf numFmtId="4" fontId="7" fillId="0" borderId="0" xfId="0" applyNumberFormat="1" applyFont="1"/>
    <xf numFmtId="0" fontId="11" fillId="0" borderId="0" xfId="0" applyNumberFormat="1" applyFont="1" applyAlignment="1">
      <alignment horizontal="right" vertical="top"/>
    </xf>
    <xf numFmtId="0" fontId="7" fillId="0" borderId="0" xfId="0" applyFont="1" applyAlignment="1">
      <alignment vertical="top"/>
    </xf>
    <xf numFmtId="0" fontId="7" fillId="0" borderId="0" xfId="0" applyFont="1" applyAlignment="1">
      <alignment wrapText="1"/>
    </xf>
    <xf numFmtId="0" fontId="7" fillId="0" borderId="0" xfId="0" applyFont="1"/>
    <xf numFmtId="0" fontId="13" fillId="0" borderId="0" xfId="0" applyFont="1"/>
    <xf numFmtId="0" fontId="14" fillId="0" borderId="0" xfId="0" applyFont="1" applyBorder="1"/>
    <xf numFmtId="0" fontId="15" fillId="0" borderId="0" xfId="0" applyFont="1" applyBorder="1"/>
    <xf numFmtId="4" fontId="15" fillId="0" borderId="0" xfId="0" applyNumberFormat="1" applyFont="1" applyBorder="1"/>
    <xf numFmtId="0" fontId="15" fillId="0" borderId="5" xfId="0" applyFont="1" applyBorder="1"/>
    <xf numFmtId="4" fontId="15" fillId="0" borderId="5" xfId="0" applyNumberFormat="1" applyFont="1" applyBorder="1"/>
    <xf numFmtId="0" fontId="16" fillId="0" borderId="5" xfId="0" applyFont="1" applyBorder="1"/>
    <xf numFmtId="0" fontId="16" fillId="0" borderId="0" xfId="0" applyFont="1" applyBorder="1"/>
    <xf numFmtId="0" fontId="1" fillId="0" borderId="0" xfId="0" applyFont="1" applyBorder="1" applyAlignment="1">
      <alignment vertical="top"/>
    </xf>
    <xf numFmtId="0" fontId="6" fillId="0" borderId="4" xfId="0" applyFont="1" applyBorder="1"/>
    <xf numFmtId="0" fontId="6" fillId="0" borderId="5" xfId="0" applyFont="1" applyBorder="1"/>
    <xf numFmtId="0" fontId="3" fillId="0" borderId="0" xfId="0" applyFont="1" applyBorder="1"/>
    <xf numFmtId="0" fontId="17" fillId="0" borderId="0" xfId="0" applyNumberFormat="1" applyFont="1" applyFill="1" applyBorder="1" applyAlignment="1">
      <alignment horizontal="right" vertical="top" wrapText="1"/>
    </xf>
    <xf numFmtId="0" fontId="17" fillId="0" borderId="0" xfId="0" applyFont="1" applyFill="1" applyBorder="1" applyAlignment="1">
      <alignment horizontal="center" vertical="center" wrapText="1"/>
    </xf>
    <xf numFmtId="4" fontId="18" fillId="0" borderId="0" xfId="0" applyNumberFormat="1" applyFont="1" applyFill="1" applyBorder="1" applyAlignment="1">
      <alignment horizontal="center" vertical="center" wrapText="1"/>
    </xf>
    <xf numFmtId="4" fontId="17" fillId="0" borderId="0" xfId="1" applyNumberFormat="1" applyFont="1" applyFill="1" applyBorder="1" applyAlignment="1">
      <alignment horizontal="center" vertical="center" wrapText="1"/>
    </xf>
    <xf numFmtId="164" fontId="17" fillId="0" borderId="0" xfId="1" applyNumberFormat="1" applyFont="1" applyFill="1" applyBorder="1" applyAlignment="1">
      <alignment horizontal="center" vertical="center" wrapText="1"/>
    </xf>
    <xf numFmtId="0" fontId="12" fillId="0" borderId="0" xfId="0" applyFont="1"/>
    <xf numFmtId="164" fontId="0" fillId="0" borderId="0" xfId="0" applyNumberFormat="1" applyFont="1"/>
    <xf numFmtId="0" fontId="19" fillId="0" borderId="0" xfId="0" applyFont="1" applyFill="1"/>
    <xf numFmtId="0" fontId="9" fillId="0" borderId="0" xfId="0" applyFont="1" applyFill="1"/>
    <xf numFmtId="164" fontId="0" fillId="0" borderId="0" xfId="0" applyNumberFormat="1"/>
    <xf numFmtId="164" fontId="9" fillId="0" borderId="0" xfId="0" applyNumberFormat="1" applyFont="1" applyFill="1"/>
    <xf numFmtId="0" fontId="9" fillId="0" borderId="0" xfId="0" applyFont="1" applyFill="1" applyBorder="1"/>
    <xf numFmtId="164" fontId="9" fillId="0" borderId="0" xfId="0" applyNumberFormat="1" applyFont="1" applyFill="1" applyBorder="1"/>
    <xf numFmtId="0" fontId="0" fillId="0" borderId="0" xfId="0" applyNumberFormat="1" applyBorder="1" applyAlignment="1">
      <alignment horizontal="right"/>
    </xf>
    <xf numFmtId="0" fontId="0" fillId="0" borderId="2" xfId="0" applyBorder="1"/>
    <xf numFmtId="0" fontId="0" fillId="0" borderId="2" xfId="0" applyFont="1" applyBorder="1"/>
    <xf numFmtId="164" fontId="0" fillId="0" borderId="0" xfId="0" applyNumberFormat="1" applyBorder="1"/>
    <xf numFmtId="0" fontId="12" fillId="0" borderId="0" xfId="0" applyNumberFormat="1" applyFont="1" applyFill="1" applyBorder="1" applyAlignment="1">
      <alignment vertical="center"/>
    </xf>
    <xf numFmtId="0" fontId="12" fillId="0" borderId="0" xfId="0" applyFont="1" applyFill="1" applyBorder="1" applyAlignment="1">
      <alignment vertical="center"/>
    </xf>
    <xf numFmtId="0" fontId="19" fillId="0" borderId="0" xfId="0" applyFont="1" applyFill="1" applyBorder="1" applyAlignment="1">
      <alignment vertical="center"/>
    </xf>
    <xf numFmtId="0" fontId="0" fillId="0" borderId="0" xfId="0" applyFont="1" applyFill="1" applyBorder="1" applyAlignment="1">
      <alignment vertical="center"/>
    </xf>
    <xf numFmtId="164" fontId="3" fillId="0" borderId="0" xfId="0" applyNumberFormat="1" applyFont="1" applyFill="1" applyBorder="1" applyAlignment="1">
      <alignment vertical="center"/>
    </xf>
    <xf numFmtId="164" fontId="19" fillId="0" borderId="0" xfId="0" applyNumberFormat="1" applyFont="1" applyFill="1" applyBorder="1" applyAlignment="1">
      <alignment vertical="center"/>
    </xf>
    <xf numFmtId="0" fontId="3" fillId="0" borderId="0" xfId="0" applyFont="1" applyFill="1" applyBorder="1" applyAlignment="1">
      <alignment vertical="center"/>
    </xf>
    <xf numFmtId="0" fontId="12" fillId="0" borderId="1" xfId="0" applyNumberFormat="1" applyFont="1" applyFill="1" applyBorder="1" applyAlignment="1">
      <alignment vertical="center"/>
    </xf>
    <xf numFmtId="0" fontId="12" fillId="0" borderId="1" xfId="0" applyFont="1" applyFill="1" applyBorder="1" applyAlignment="1">
      <alignment vertical="center"/>
    </xf>
    <xf numFmtId="0" fontId="19" fillId="0" borderId="1" xfId="0" applyFont="1" applyFill="1" applyBorder="1" applyAlignment="1">
      <alignment vertical="center"/>
    </xf>
    <xf numFmtId="0" fontId="0" fillId="0" borderId="1" xfId="0" applyFont="1" applyFill="1" applyBorder="1" applyAlignment="1">
      <alignment vertical="center"/>
    </xf>
    <xf numFmtId="164" fontId="3" fillId="0" borderId="1" xfId="0" applyNumberFormat="1" applyFont="1" applyFill="1" applyBorder="1" applyAlignment="1">
      <alignment vertical="center"/>
    </xf>
    <xf numFmtId="0" fontId="9" fillId="0" borderId="0" xfId="0" applyFont="1" applyFill="1" applyBorder="1" applyAlignment="1">
      <alignment vertical="center"/>
    </xf>
    <xf numFmtId="0" fontId="12" fillId="0" borderId="0" xfId="0" applyFont="1" applyFill="1" applyBorder="1" applyAlignment="1">
      <alignment horizontal="right" vertical="center"/>
    </xf>
    <xf numFmtId="0" fontId="9"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9" fillId="0" borderId="0"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O203"/>
  <sheetViews>
    <sheetView tabSelected="1" topLeftCell="A138" workbookViewId="0">
      <selection activeCell="E68" sqref="E68"/>
    </sheetView>
  </sheetViews>
  <sheetFormatPr defaultRowHeight="15"/>
  <cols>
    <col min="1" max="1" width="4.7109375" customWidth="1"/>
    <col min="2" max="2" width="62.140625" customWidth="1"/>
    <col min="3" max="3" width="6.5703125" customWidth="1"/>
    <col min="4" max="4" width="8.42578125" customWidth="1"/>
    <col min="5" max="6" width="13.85546875" customWidth="1"/>
  </cols>
  <sheetData>
    <row r="2" spans="1:15" ht="25.5">
      <c r="A2" s="1"/>
      <c r="B2" s="13" t="s">
        <v>31</v>
      </c>
      <c r="C2" s="1"/>
      <c r="D2" s="3"/>
      <c r="E2" s="3"/>
      <c r="F2" s="3"/>
    </row>
    <row r="3" spans="1:15">
      <c r="A3" s="1"/>
      <c r="B3" s="14" t="s">
        <v>30</v>
      </c>
      <c r="C3" s="1"/>
      <c r="D3" s="3"/>
      <c r="E3" s="3"/>
      <c r="F3" s="3"/>
    </row>
    <row r="4" spans="1:15">
      <c r="A4" s="1"/>
      <c r="B4" s="1" t="s">
        <v>60</v>
      </c>
      <c r="C4" s="1"/>
      <c r="D4" s="3"/>
      <c r="E4" s="3"/>
      <c r="F4" s="3"/>
    </row>
    <row r="5" spans="1:15" ht="15.75" thickBot="1">
      <c r="A5" s="47"/>
      <c r="B5" s="48"/>
      <c r="C5" s="48"/>
      <c r="D5" s="49"/>
      <c r="E5" s="50"/>
      <c r="F5" s="51"/>
    </row>
    <row r="6" spans="1:15" s="18" customFormat="1" ht="16.5" thickBot="1">
      <c r="A6" s="31"/>
      <c r="B6" s="52" t="s">
        <v>20</v>
      </c>
      <c r="C6" s="29"/>
      <c r="D6" s="29"/>
      <c r="E6" s="29"/>
      <c r="F6" s="53"/>
      <c r="G6" s="27"/>
      <c r="H6" s="27"/>
      <c r="I6" s="27"/>
      <c r="J6" s="27"/>
      <c r="K6" s="27"/>
      <c r="L6" s="27"/>
      <c r="M6" s="27"/>
      <c r="N6" s="27"/>
      <c r="O6" s="27"/>
    </row>
    <row r="7" spans="1:15">
      <c r="A7" s="14"/>
      <c r="B7" s="14"/>
      <c r="C7" s="29"/>
      <c r="D7" s="29"/>
      <c r="E7" s="29"/>
      <c r="F7" s="53"/>
    </row>
    <row r="8" spans="1:15">
      <c r="A8" s="14" t="s">
        <v>99</v>
      </c>
      <c r="B8" s="14" t="s">
        <v>25</v>
      </c>
      <c r="C8" s="54"/>
      <c r="D8" s="55"/>
      <c r="E8" s="56"/>
      <c r="F8" s="57"/>
    </row>
    <row r="9" spans="1:15">
      <c r="A9" s="14" t="s">
        <v>100</v>
      </c>
      <c r="B9" s="14" t="s">
        <v>24</v>
      </c>
      <c r="C9" s="55"/>
      <c r="D9" s="55"/>
      <c r="E9" s="56"/>
      <c r="F9" s="57"/>
    </row>
    <row r="10" spans="1:15">
      <c r="A10" s="14" t="s">
        <v>101</v>
      </c>
      <c r="B10" s="14" t="s">
        <v>23</v>
      </c>
      <c r="C10" s="55"/>
      <c r="D10" s="55"/>
      <c r="E10" s="56"/>
      <c r="F10" s="57"/>
    </row>
    <row r="11" spans="1:15">
      <c r="A11" s="14" t="s">
        <v>102</v>
      </c>
      <c r="B11" s="14" t="s">
        <v>26</v>
      </c>
      <c r="C11" s="58"/>
      <c r="D11" s="58"/>
      <c r="E11" s="56"/>
      <c r="F11" s="59"/>
    </row>
    <row r="12" spans="1:15">
      <c r="A12" s="14" t="s">
        <v>103</v>
      </c>
      <c r="B12" s="14" t="s">
        <v>22</v>
      </c>
      <c r="C12" s="54"/>
      <c r="D12" s="55"/>
      <c r="E12" s="56"/>
      <c r="F12" s="57"/>
    </row>
    <row r="13" spans="1:15">
      <c r="A13" s="14" t="s">
        <v>104</v>
      </c>
      <c r="B13" s="14" t="s">
        <v>21</v>
      </c>
      <c r="C13" s="55"/>
      <c r="D13" s="55"/>
      <c r="E13" s="56"/>
      <c r="F13" s="57"/>
    </row>
    <row r="14" spans="1:15">
      <c r="A14" s="25" t="s">
        <v>106</v>
      </c>
      <c r="B14" s="14" t="s">
        <v>109</v>
      </c>
      <c r="C14" s="55"/>
      <c r="D14" s="55"/>
      <c r="E14" s="56"/>
      <c r="F14" s="57"/>
    </row>
    <row r="15" spans="1:15">
      <c r="A15" s="60"/>
      <c r="B15" s="61"/>
      <c r="C15" s="61"/>
      <c r="D15" s="62"/>
      <c r="E15" s="61"/>
      <c r="F15" s="63"/>
    </row>
    <row r="16" spans="1:15" ht="15.75">
      <c r="A16" s="64"/>
      <c r="B16" s="65" t="s">
        <v>111</v>
      </c>
      <c r="C16" s="66"/>
      <c r="D16" s="67"/>
      <c r="E16" s="68"/>
      <c r="F16" s="69"/>
    </row>
    <row r="17" spans="1:6" ht="15.75">
      <c r="A17" s="64"/>
      <c r="B17" s="65"/>
      <c r="C17" s="66"/>
      <c r="D17" s="67"/>
      <c r="E17" s="70"/>
      <c r="F17" s="69"/>
    </row>
    <row r="18" spans="1:6" ht="15.75">
      <c r="A18" s="64"/>
      <c r="B18" s="65" t="s">
        <v>112</v>
      </c>
      <c r="C18" s="66"/>
      <c r="D18" s="67"/>
      <c r="E18" s="68"/>
      <c r="F18" s="69"/>
    </row>
    <row r="19" spans="1:6" ht="15.75">
      <c r="A19" s="64"/>
      <c r="B19" s="65"/>
      <c r="C19" s="66"/>
      <c r="D19" s="67"/>
      <c r="E19" s="70"/>
      <c r="F19" s="69"/>
    </row>
    <row r="20" spans="1:6" ht="15.75">
      <c r="A20" s="71"/>
      <c r="B20" s="72" t="s">
        <v>113</v>
      </c>
      <c r="C20" s="73"/>
      <c r="D20" s="74"/>
      <c r="E20" s="75"/>
      <c r="F20" s="69"/>
    </row>
    <row r="21" spans="1:6" ht="15.75">
      <c r="A21" s="64"/>
      <c r="B21" s="65"/>
      <c r="C21" s="66"/>
      <c r="D21" s="67"/>
      <c r="E21" s="68"/>
      <c r="F21" s="69"/>
    </row>
    <row r="22" spans="1:6" ht="15.75">
      <c r="A22" s="64"/>
      <c r="B22" s="67" t="s">
        <v>114</v>
      </c>
      <c r="C22" s="66"/>
      <c r="D22" s="67"/>
      <c r="E22" s="70"/>
      <c r="F22" s="69"/>
    </row>
    <row r="23" spans="1:6" ht="15.75">
      <c r="A23" s="64"/>
      <c r="B23" s="76" t="s">
        <v>115</v>
      </c>
      <c r="C23" s="66"/>
      <c r="D23" s="67"/>
      <c r="E23" s="70"/>
      <c r="F23" s="69"/>
    </row>
    <row r="24" spans="1:6" ht="15.75">
      <c r="A24" s="64"/>
      <c r="B24" s="76"/>
      <c r="C24" s="66"/>
      <c r="D24" s="67"/>
      <c r="E24" s="70"/>
      <c r="F24" s="69"/>
    </row>
    <row r="25" spans="1:6" ht="15.75">
      <c r="A25" s="64"/>
      <c r="B25" s="65"/>
      <c r="C25" s="79" t="s">
        <v>116</v>
      </c>
      <c r="D25" s="79"/>
      <c r="E25" s="79"/>
      <c r="F25" s="69"/>
    </row>
    <row r="26" spans="1:6" ht="15.75">
      <c r="A26" s="64"/>
      <c r="B26" s="77" t="s">
        <v>117</v>
      </c>
      <c r="C26" s="66"/>
      <c r="D26" s="67"/>
      <c r="E26" s="70"/>
      <c r="F26" s="69"/>
    </row>
    <row r="27" spans="1:6" ht="15.75">
      <c r="A27" s="64"/>
      <c r="B27" s="65"/>
      <c r="C27" s="80" t="s">
        <v>118</v>
      </c>
      <c r="D27" s="80"/>
      <c r="E27" s="80"/>
      <c r="F27" s="63"/>
    </row>
    <row r="28" spans="1:6" ht="15.75">
      <c r="A28" s="64"/>
      <c r="B28" s="65"/>
      <c r="C28" s="81" t="s">
        <v>119</v>
      </c>
      <c r="D28" s="81"/>
      <c r="E28" s="81"/>
      <c r="F28" s="63"/>
    </row>
    <row r="29" spans="1:6" ht="15.75">
      <c r="A29" s="64"/>
      <c r="B29" s="65"/>
      <c r="C29" s="78"/>
      <c r="D29" s="78"/>
      <c r="E29" s="78"/>
      <c r="F29" s="63"/>
    </row>
    <row r="30" spans="1:6">
      <c r="A30" s="1"/>
      <c r="B30" s="1"/>
      <c r="C30" s="1"/>
      <c r="D30" s="3"/>
      <c r="E30" s="3"/>
      <c r="F30" s="3"/>
    </row>
    <row r="31" spans="1:6" ht="43.5">
      <c r="A31" s="1"/>
      <c r="B31" s="2" t="s">
        <v>124</v>
      </c>
      <c r="C31" s="1"/>
      <c r="D31" s="3"/>
      <c r="E31" s="3"/>
      <c r="F31" s="3"/>
    </row>
    <row r="32" spans="1:6" ht="44.25" customHeight="1">
      <c r="A32" s="1"/>
      <c r="B32" s="5" t="s">
        <v>125</v>
      </c>
      <c r="C32" s="1"/>
      <c r="D32" s="3"/>
      <c r="E32" s="3"/>
      <c r="F32" s="3"/>
    </row>
    <row r="33" spans="1:6">
      <c r="A33" s="1"/>
      <c r="B33" s="2" t="s">
        <v>126</v>
      </c>
      <c r="C33" s="1"/>
      <c r="D33" s="3"/>
      <c r="E33" s="3"/>
      <c r="F33" s="3"/>
    </row>
    <row r="34" spans="1:6">
      <c r="A34" s="1"/>
      <c r="B34" s="2" t="s">
        <v>127</v>
      </c>
      <c r="C34" s="1"/>
      <c r="D34" s="3"/>
      <c r="E34" s="3"/>
      <c r="F34" s="3"/>
    </row>
    <row r="35" spans="1:6">
      <c r="A35" s="1"/>
      <c r="B35" s="2" t="s">
        <v>128</v>
      </c>
      <c r="C35" s="1"/>
      <c r="D35" s="3"/>
      <c r="E35" s="3"/>
      <c r="F35" s="3"/>
    </row>
    <row r="36" spans="1:6">
      <c r="A36" s="1"/>
      <c r="B36" s="2" t="s">
        <v>129</v>
      </c>
      <c r="C36" s="1"/>
      <c r="D36" s="3"/>
      <c r="E36" s="3"/>
      <c r="F36" s="3"/>
    </row>
    <row r="37" spans="1:6">
      <c r="A37" s="1"/>
      <c r="B37" s="2" t="s">
        <v>130</v>
      </c>
      <c r="C37" s="1"/>
      <c r="D37" s="3"/>
      <c r="E37" s="3"/>
      <c r="F37" s="3"/>
    </row>
    <row r="38" spans="1:6" ht="29.25">
      <c r="A38" s="1"/>
      <c r="B38" s="2" t="s">
        <v>131</v>
      </c>
      <c r="C38" s="1"/>
      <c r="D38" s="3"/>
      <c r="E38" s="3"/>
      <c r="F38" s="3"/>
    </row>
    <row r="39" spans="1:6" ht="43.5">
      <c r="A39" s="1"/>
      <c r="B39" s="2" t="s">
        <v>132</v>
      </c>
      <c r="C39" s="1"/>
      <c r="D39" s="3"/>
      <c r="E39" s="3"/>
      <c r="F39" s="3"/>
    </row>
    <row r="40" spans="1:6">
      <c r="A40" s="1"/>
      <c r="B40" s="2" t="s">
        <v>133</v>
      </c>
      <c r="C40" s="1"/>
      <c r="D40" s="3"/>
      <c r="E40" s="3"/>
      <c r="F40" s="3"/>
    </row>
    <row r="41" spans="1:6">
      <c r="A41" s="1"/>
      <c r="B41" s="2" t="s">
        <v>134</v>
      </c>
      <c r="C41" s="1"/>
      <c r="D41" s="3"/>
      <c r="E41" s="3"/>
      <c r="F41" s="3"/>
    </row>
    <row r="42" spans="1:6">
      <c r="A42" s="1"/>
      <c r="B42" s="2" t="s">
        <v>135</v>
      </c>
      <c r="C42" s="1"/>
      <c r="D42" s="3"/>
      <c r="E42" s="3"/>
      <c r="F42" s="3"/>
    </row>
    <row r="43" spans="1:6">
      <c r="A43" s="1"/>
      <c r="B43" s="2" t="s">
        <v>136</v>
      </c>
      <c r="C43" s="1"/>
      <c r="D43" s="3"/>
      <c r="E43" s="3"/>
      <c r="F43" s="3"/>
    </row>
    <row r="44" spans="1:6">
      <c r="A44" s="1"/>
      <c r="B44" s="2" t="s">
        <v>137</v>
      </c>
      <c r="C44" s="1"/>
      <c r="D44" s="3"/>
      <c r="E44" s="3"/>
      <c r="F44" s="3"/>
    </row>
    <row r="45" spans="1:6" ht="29.25">
      <c r="A45" s="1"/>
      <c r="B45" s="2" t="s">
        <v>138</v>
      </c>
      <c r="C45" s="1"/>
      <c r="D45" s="3"/>
      <c r="E45" s="3"/>
      <c r="F45" s="3"/>
    </row>
    <row r="46" spans="1:6" ht="161.25" customHeight="1">
      <c r="A46" s="1"/>
      <c r="B46" s="5" t="s">
        <v>139</v>
      </c>
      <c r="C46" s="1"/>
      <c r="D46" s="3"/>
      <c r="E46" s="3"/>
      <c r="F46" s="3"/>
    </row>
    <row r="47" spans="1:6" ht="43.5">
      <c r="A47" s="1"/>
      <c r="B47" s="2" t="s">
        <v>140</v>
      </c>
      <c r="C47" s="1"/>
      <c r="D47" s="3"/>
      <c r="E47" s="3"/>
      <c r="F47" s="3"/>
    </row>
    <row r="48" spans="1:6">
      <c r="A48" s="1"/>
      <c r="B48" s="2" t="s">
        <v>141</v>
      </c>
      <c r="C48" s="1"/>
      <c r="D48" s="3"/>
      <c r="E48" s="3"/>
      <c r="F48" s="3"/>
    </row>
    <row r="49" spans="1:6" ht="43.5">
      <c r="A49" s="1"/>
      <c r="B49" s="2" t="s">
        <v>142</v>
      </c>
      <c r="C49" s="1"/>
      <c r="D49" s="3"/>
      <c r="E49" s="3"/>
      <c r="F49" s="3"/>
    </row>
    <row r="50" spans="1:6" ht="86.25">
      <c r="A50" s="1"/>
      <c r="B50" s="2" t="s">
        <v>143</v>
      </c>
      <c r="C50" s="1"/>
      <c r="D50" s="3"/>
      <c r="E50" s="3"/>
      <c r="F50" s="3"/>
    </row>
    <row r="51" spans="1:6" ht="57.75">
      <c r="A51" s="1"/>
      <c r="B51" s="2" t="s">
        <v>144</v>
      </c>
      <c r="C51" s="1"/>
      <c r="D51" s="3"/>
      <c r="E51" s="3"/>
      <c r="F51" s="3"/>
    </row>
    <row r="52" spans="1:6" ht="43.5">
      <c r="A52" s="1"/>
      <c r="B52" s="2" t="s">
        <v>145</v>
      </c>
      <c r="C52" s="1"/>
      <c r="D52" s="3"/>
      <c r="E52" s="3"/>
      <c r="F52" s="3"/>
    </row>
    <row r="53" spans="1:6" ht="43.5">
      <c r="A53" s="1"/>
      <c r="B53" s="2" t="s">
        <v>146</v>
      </c>
      <c r="C53" s="1"/>
      <c r="D53" s="3"/>
      <c r="E53" s="3"/>
      <c r="F53" s="3"/>
    </row>
    <row r="54" spans="1:6" ht="43.5">
      <c r="A54" s="1"/>
      <c r="B54" s="2" t="s">
        <v>147</v>
      </c>
      <c r="C54" s="1"/>
      <c r="D54" s="3"/>
      <c r="E54" s="3"/>
      <c r="F54" s="3"/>
    </row>
    <row r="55" spans="1:6">
      <c r="A55" s="1"/>
      <c r="B55" s="2" t="s">
        <v>148</v>
      </c>
      <c r="C55" s="1"/>
      <c r="D55" s="3"/>
      <c r="E55" s="3"/>
      <c r="F55" s="3"/>
    </row>
    <row r="56" spans="1:6" ht="86.25">
      <c r="A56" s="1"/>
      <c r="B56" s="2" t="s">
        <v>149</v>
      </c>
      <c r="C56" s="1"/>
      <c r="D56" s="3"/>
      <c r="E56" s="3"/>
      <c r="F56" s="3"/>
    </row>
    <row r="57" spans="1:6">
      <c r="A57" s="1"/>
      <c r="B57" s="2" t="s">
        <v>150</v>
      </c>
      <c r="C57" s="1"/>
      <c r="D57" s="3"/>
      <c r="E57" s="3"/>
      <c r="F57" s="3"/>
    </row>
    <row r="58" spans="1:6">
      <c r="A58" s="1"/>
      <c r="B58" s="2" t="s">
        <v>151</v>
      </c>
      <c r="C58" s="1"/>
      <c r="D58" s="3"/>
      <c r="E58" s="3"/>
      <c r="F58" s="3"/>
    </row>
    <row r="59" spans="1:6">
      <c r="A59" s="1"/>
      <c r="B59" s="2" t="s">
        <v>152</v>
      </c>
      <c r="C59" s="1"/>
      <c r="D59" s="3"/>
      <c r="E59" s="3"/>
      <c r="F59" s="3"/>
    </row>
    <row r="60" spans="1:6" ht="19.5" customHeight="1">
      <c r="A60" s="1"/>
      <c r="B60" s="2" t="s">
        <v>153</v>
      </c>
      <c r="C60" s="1"/>
      <c r="D60" s="3"/>
      <c r="E60" s="3"/>
      <c r="F60" s="3"/>
    </row>
    <row r="61" spans="1:6" ht="46.5" customHeight="1">
      <c r="A61" s="1"/>
      <c r="B61" s="5" t="s">
        <v>154</v>
      </c>
      <c r="C61" s="1"/>
      <c r="D61" s="3"/>
      <c r="E61" s="3"/>
      <c r="F61" s="3"/>
    </row>
    <row r="62" spans="1:6" ht="19.5" customHeight="1">
      <c r="A62" s="1"/>
      <c r="B62" s="5" t="s">
        <v>155</v>
      </c>
      <c r="C62" s="1"/>
      <c r="D62" s="3"/>
      <c r="E62" s="3"/>
      <c r="F62" s="3"/>
    </row>
    <row r="63" spans="1:6" ht="19.5" customHeight="1">
      <c r="A63" s="1"/>
      <c r="B63" s="5" t="s">
        <v>156</v>
      </c>
      <c r="C63" s="1"/>
      <c r="D63" s="3"/>
      <c r="E63" s="3"/>
      <c r="F63" s="3"/>
    </row>
    <row r="64" spans="1:6" ht="19.5" customHeight="1">
      <c r="A64" s="1"/>
      <c r="B64" s="5" t="s">
        <v>157</v>
      </c>
      <c r="C64" s="1"/>
      <c r="D64" s="3"/>
      <c r="E64" s="3"/>
      <c r="F64" s="3"/>
    </row>
    <row r="65" spans="1:6" ht="62.25" customHeight="1">
      <c r="A65" s="1"/>
      <c r="B65" s="5" t="s">
        <v>158</v>
      </c>
      <c r="C65" s="1"/>
      <c r="D65" s="3"/>
      <c r="E65" s="3"/>
      <c r="F65" s="3"/>
    </row>
    <row r="66" spans="1:6" ht="17.25" customHeight="1">
      <c r="A66" s="1"/>
      <c r="B66" s="5" t="s">
        <v>159</v>
      </c>
      <c r="C66" s="1"/>
      <c r="D66" s="3"/>
      <c r="E66" s="3"/>
      <c r="F66" s="3"/>
    </row>
    <row r="67" spans="1:6" ht="89.25" customHeight="1">
      <c r="A67" s="1"/>
      <c r="B67" s="5" t="s">
        <v>160</v>
      </c>
      <c r="C67" s="1"/>
      <c r="D67" s="3"/>
      <c r="E67" s="3"/>
      <c r="F67" s="3"/>
    </row>
    <row r="68" spans="1:6" ht="90" customHeight="1">
      <c r="A68" s="1"/>
      <c r="B68" s="5" t="s">
        <v>161</v>
      </c>
      <c r="C68" s="1"/>
      <c r="D68" s="3"/>
      <c r="E68" s="3"/>
      <c r="F68" s="3"/>
    </row>
    <row r="69" spans="1:6" ht="15.75">
      <c r="A69" s="64"/>
      <c r="B69" s="65"/>
      <c r="C69" s="66"/>
      <c r="D69" s="67"/>
      <c r="E69" s="68"/>
      <c r="F69" s="69"/>
    </row>
    <row r="70" spans="1:6" ht="43.5">
      <c r="A70" s="4" t="s">
        <v>0</v>
      </c>
      <c r="B70" s="2" t="s">
        <v>65</v>
      </c>
      <c r="C70" s="1"/>
      <c r="D70" s="3"/>
      <c r="E70" s="3"/>
      <c r="F70" s="3"/>
    </row>
    <row r="71" spans="1:6" ht="29.25" customHeight="1">
      <c r="A71" s="4"/>
      <c r="B71" s="5" t="s">
        <v>73</v>
      </c>
      <c r="C71" s="1" t="s">
        <v>32</v>
      </c>
      <c r="D71" s="3">
        <v>26</v>
      </c>
      <c r="E71" s="3">
        <v>0</v>
      </c>
      <c r="F71" s="3">
        <f t="shared" ref="F71:F78" si="0">SUM(E71*D71)</f>
        <v>0</v>
      </c>
    </row>
    <row r="72" spans="1:6" ht="30" customHeight="1">
      <c r="A72" s="1"/>
      <c r="B72" s="5" t="s">
        <v>74</v>
      </c>
      <c r="C72" s="1" t="s">
        <v>32</v>
      </c>
      <c r="D72" s="3">
        <v>36.6</v>
      </c>
      <c r="E72" s="3">
        <v>0</v>
      </c>
      <c r="F72" s="3">
        <f t="shared" si="0"/>
        <v>0</v>
      </c>
    </row>
    <row r="73" spans="1:6" ht="18" customHeight="1">
      <c r="A73" s="1"/>
      <c r="B73" s="4" t="s">
        <v>75</v>
      </c>
      <c r="C73" s="1" t="s">
        <v>32</v>
      </c>
      <c r="D73" s="3">
        <v>8.1999999999999993</v>
      </c>
      <c r="E73" s="3">
        <v>0</v>
      </c>
      <c r="F73" s="3">
        <f t="shared" si="0"/>
        <v>0</v>
      </c>
    </row>
    <row r="74" spans="1:6" ht="16.5" customHeight="1">
      <c r="A74" s="1"/>
      <c r="B74" s="5" t="s">
        <v>76</v>
      </c>
      <c r="C74" s="1" t="s">
        <v>32</v>
      </c>
      <c r="D74" s="3">
        <v>13.1</v>
      </c>
      <c r="E74" s="3">
        <v>0</v>
      </c>
      <c r="F74" s="3">
        <f t="shared" si="0"/>
        <v>0</v>
      </c>
    </row>
    <row r="75" spans="1:6" ht="30" customHeight="1">
      <c r="A75" s="1"/>
      <c r="B75" s="5" t="s">
        <v>77</v>
      </c>
      <c r="C75" s="1" t="s">
        <v>32</v>
      </c>
      <c r="D75" s="3">
        <v>49.2</v>
      </c>
      <c r="E75" s="3">
        <v>0</v>
      </c>
      <c r="F75" s="3">
        <f t="shared" si="0"/>
        <v>0</v>
      </c>
    </row>
    <row r="76" spans="1:6" ht="15.75" customHeight="1">
      <c r="A76" s="1"/>
      <c r="B76" s="5" t="s">
        <v>78</v>
      </c>
      <c r="C76" s="1" t="s">
        <v>32</v>
      </c>
      <c r="D76" s="3">
        <v>7.5</v>
      </c>
      <c r="E76" s="3">
        <v>0</v>
      </c>
      <c r="F76" s="3">
        <f t="shared" si="0"/>
        <v>0</v>
      </c>
    </row>
    <row r="77" spans="1:6" ht="18" customHeight="1">
      <c r="A77" s="1"/>
      <c r="B77" s="4" t="s">
        <v>80</v>
      </c>
      <c r="C77" s="1" t="s">
        <v>32</v>
      </c>
      <c r="D77" s="3">
        <v>44.6</v>
      </c>
      <c r="E77" s="3">
        <v>0</v>
      </c>
      <c r="F77" s="3">
        <f t="shared" si="0"/>
        <v>0</v>
      </c>
    </row>
    <row r="78" spans="1:6" ht="18" customHeight="1">
      <c r="A78" s="1"/>
      <c r="B78" s="4" t="s">
        <v>79</v>
      </c>
      <c r="C78" s="1" t="s">
        <v>32</v>
      </c>
      <c r="D78" s="3">
        <v>40.799999999999997</v>
      </c>
      <c r="E78" s="3">
        <v>0</v>
      </c>
      <c r="F78" s="3">
        <f t="shared" si="0"/>
        <v>0</v>
      </c>
    </row>
    <row r="79" spans="1:6" ht="12.75" customHeight="1">
      <c r="A79" s="1"/>
      <c r="B79" s="4"/>
      <c r="C79" s="1"/>
      <c r="D79" s="3"/>
      <c r="E79" s="3"/>
      <c r="F79" s="3"/>
    </row>
    <row r="80" spans="1:6" ht="30.75" customHeight="1">
      <c r="A80" s="4" t="s">
        <v>1</v>
      </c>
      <c r="B80" s="5" t="s">
        <v>81</v>
      </c>
      <c r="C80" s="1" t="s">
        <v>14</v>
      </c>
      <c r="D80" s="3">
        <v>6</v>
      </c>
      <c r="E80" s="3">
        <v>0</v>
      </c>
      <c r="F80" s="3">
        <f>SUM(E81*D81)</f>
        <v>0</v>
      </c>
    </row>
    <row r="81" spans="1:6" ht="15.75" customHeight="1">
      <c r="A81" s="1"/>
      <c r="B81" s="4"/>
      <c r="C81" s="1"/>
      <c r="D81" s="3"/>
      <c r="E81" s="3"/>
      <c r="F81" s="3"/>
    </row>
    <row r="82" spans="1:6" ht="90" customHeight="1">
      <c r="A82" s="4" t="s">
        <v>2</v>
      </c>
      <c r="B82" s="5" t="s">
        <v>35</v>
      </c>
      <c r="C82" s="1"/>
      <c r="D82" s="3"/>
      <c r="E82" s="3"/>
      <c r="F82" s="3"/>
    </row>
    <row r="83" spans="1:6" ht="16.5" customHeight="1">
      <c r="A83" s="1"/>
      <c r="B83" s="5" t="s">
        <v>33</v>
      </c>
      <c r="C83" s="1" t="s">
        <v>14</v>
      </c>
      <c r="D83" s="3">
        <v>6</v>
      </c>
      <c r="E83" s="3">
        <v>0</v>
      </c>
      <c r="F83" s="3">
        <f t="shared" ref="F83:F88" si="1">SUM(E83*D83)</f>
        <v>0</v>
      </c>
    </row>
    <row r="84" spans="1:6" ht="15" customHeight="1">
      <c r="A84" s="1"/>
      <c r="B84" s="5" t="s">
        <v>34</v>
      </c>
      <c r="C84" s="1" t="s">
        <v>14</v>
      </c>
      <c r="D84" s="3">
        <v>4</v>
      </c>
      <c r="E84" s="3">
        <v>0</v>
      </c>
      <c r="F84" s="3">
        <f t="shared" si="1"/>
        <v>0</v>
      </c>
    </row>
    <row r="85" spans="1:6" ht="15" customHeight="1">
      <c r="A85" s="1"/>
      <c r="B85" s="5" t="s">
        <v>36</v>
      </c>
      <c r="C85" s="1" t="s">
        <v>14</v>
      </c>
      <c r="D85" s="3">
        <v>6</v>
      </c>
      <c r="E85" s="3">
        <v>0</v>
      </c>
      <c r="F85" s="3">
        <f t="shared" si="1"/>
        <v>0</v>
      </c>
    </row>
    <row r="86" spans="1:6" ht="15" customHeight="1">
      <c r="A86" s="1"/>
      <c r="B86" s="5" t="s">
        <v>41</v>
      </c>
      <c r="C86" s="1" t="s">
        <v>14</v>
      </c>
      <c r="D86" s="3">
        <v>10</v>
      </c>
      <c r="E86" s="3">
        <v>0</v>
      </c>
      <c r="F86" s="3">
        <f t="shared" si="1"/>
        <v>0</v>
      </c>
    </row>
    <row r="87" spans="1:6" ht="15" customHeight="1">
      <c r="A87" s="1"/>
      <c r="B87" s="5" t="s">
        <v>38</v>
      </c>
      <c r="C87" s="1" t="s">
        <v>39</v>
      </c>
      <c r="D87" s="3">
        <v>1</v>
      </c>
      <c r="E87" s="3">
        <v>0</v>
      </c>
      <c r="F87" s="3">
        <f t="shared" si="1"/>
        <v>0</v>
      </c>
    </row>
    <row r="88" spans="1:6" ht="15" customHeight="1">
      <c r="A88" s="1"/>
      <c r="B88" s="5" t="s">
        <v>40</v>
      </c>
      <c r="C88" s="1" t="s">
        <v>39</v>
      </c>
      <c r="D88" s="3">
        <v>1</v>
      </c>
      <c r="E88" s="3">
        <v>0</v>
      </c>
      <c r="F88" s="3">
        <f t="shared" si="1"/>
        <v>0</v>
      </c>
    </row>
    <row r="89" spans="1:6" ht="18" customHeight="1">
      <c r="A89" s="1"/>
      <c r="B89" s="4"/>
      <c r="C89" s="1"/>
      <c r="D89" s="3"/>
      <c r="E89" s="3"/>
      <c r="F89" s="3"/>
    </row>
    <row r="90" spans="1:6" ht="30.75" customHeight="1">
      <c r="A90" s="4" t="s">
        <v>3</v>
      </c>
      <c r="B90" s="2" t="s">
        <v>82</v>
      </c>
      <c r="C90" s="1" t="s">
        <v>32</v>
      </c>
      <c r="D90" s="3">
        <v>28</v>
      </c>
      <c r="E90" s="3">
        <v>0</v>
      </c>
      <c r="F90" s="3">
        <f>SUM(E90*D90)</f>
        <v>0</v>
      </c>
    </row>
    <row r="91" spans="1:6" ht="17.25" customHeight="1">
      <c r="A91" s="4"/>
      <c r="B91" s="2"/>
      <c r="C91" s="1"/>
      <c r="D91" s="3"/>
      <c r="E91" s="3"/>
      <c r="F91" s="3"/>
    </row>
    <row r="92" spans="1:6" ht="44.25" customHeight="1">
      <c r="A92" s="4" t="s">
        <v>5</v>
      </c>
      <c r="B92" s="5" t="s">
        <v>83</v>
      </c>
      <c r="C92" s="1" t="s">
        <v>32</v>
      </c>
      <c r="D92" s="3">
        <v>105</v>
      </c>
      <c r="E92" s="3">
        <v>0</v>
      </c>
      <c r="F92" s="3">
        <f>SUM(E92*D3)</f>
        <v>0</v>
      </c>
    </row>
    <row r="93" spans="1:6" ht="15.75" customHeight="1">
      <c r="A93" s="4"/>
      <c r="B93" s="5"/>
      <c r="C93" s="1"/>
      <c r="D93" s="3"/>
      <c r="E93" s="3"/>
      <c r="F93" s="3"/>
    </row>
    <row r="94" spans="1:6" ht="59.25" customHeight="1">
      <c r="A94" s="4" t="s">
        <v>4</v>
      </c>
      <c r="B94" s="5" t="s">
        <v>42</v>
      </c>
      <c r="C94" s="1" t="s">
        <v>39</v>
      </c>
      <c r="D94" s="3">
        <v>5</v>
      </c>
      <c r="E94" s="3">
        <v>0</v>
      </c>
      <c r="F94" s="3">
        <f>SUM(E94*D94)</f>
        <v>0</v>
      </c>
    </row>
    <row r="95" spans="1:6" ht="15.75" customHeight="1">
      <c r="A95" s="4"/>
      <c r="B95" s="5"/>
      <c r="C95" s="1"/>
      <c r="D95" s="3"/>
      <c r="E95" s="3"/>
      <c r="F95" s="3"/>
    </row>
    <row r="96" spans="1:6" ht="60.75" customHeight="1">
      <c r="A96" s="4" t="s">
        <v>18</v>
      </c>
      <c r="B96" s="5" t="s">
        <v>43</v>
      </c>
      <c r="C96" s="1" t="s">
        <v>32</v>
      </c>
      <c r="D96" s="3">
        <v>10</v>
      </c>
      <c r="E96" s="3">
        <v>0</v>
      </c>
      <c r="F96" s="3">
        <f>SUM(E96*D96)</f>
        <v>0</v>
      </c>
    </row>
    <row r="97" spans="1:6" ht="15" customHeight="1">
      <c r="A97" s="4"/>
      <c r="B97" s="5"/>
      <c r="C97" s="1"/>
      <c r="D97" s="3"/>
      <c r="E97" s="3"/>
      <c r="F97" s="3"/>
    </row>
    <row r="98" spans="1:6" ht="87.75" customHeight="1">
      <c r="A98" s="4" t="s">
        <v>8</v>
      </c>
      <c r="B98" s="5" t="s">
        <v>84</v>
      </c>
      <c r="C98" s="1"/>
      <c r="D98" s="3"/>
      <c r="E98" s="3"/>
      <c r="F98" s="3"/>
    </row>
    <row r="99" spans="1:6" ht="15" customHeight="1">
      <c r="A99" s="4"/>
      <c r="B99" s="5" t="s">
        <v>44</v>
      </c>
      <c r="C99" s="1" t="s">
        <v>14</v>
      </c>
      <c r="D99" s="30">
        <v>2</v>
      </c>
      <c r="E99" s="3">
        <v>0</v>
      </c>
      <c r="F99" s="3">
        <f t="shared" ref="F99:F104" si="2">SUM(E99*D99)</f>
        <v>0</v>
      </c>
    </row>
    <row r="100" spans="1:6" ht="15" customHeight="1">
      <c r="A100" s="4"/>
      <c r="B100" s="5" t="s">
        <v>45</v>
      </c>
      <c r="C100" s="1" t="s">
        <v>14</v>
      </c>
      <c r="D100" s="30">
        <v>2</v>
      </c>
      <c r="E100" s="3">
        <v>0</v>
      </c>
      <c r="F100" s="3">
        <f t="shared" si="2"/>
        <v>0</v>
      </c>
    </row>
    <row r="101" spans="1:6" ht="15" customHeight="1">
      <c r="A101" s="4"/>
      <c r="B101" s="5" t="s">
        <v>46</v>
      </c>
      <c r="C101" s="1" t="s">
        <v>14</v>
      </c>
      <c r="D101" s="3">
        <v>1</v>
      </c>
      <c r="E101" s="3">
        <v>0</v>
      </c>
      <c r="F101" s="3">
        <f t="shared" si="2"/>
        <v>0</v>
      </c>
    </row>
    <row r="102" spans="1:6" ht="15" customHeight="1">
      <c r="A102" s="4"/>
      <c r="B102" s="5" t="s">
        <v>37</v>
      </c>
      <c r="C102" s="1" t="s">
        <v>14</v>
      </c>
      <c r="D102" s="30">
        <v>2</v>
      </c>
      <c r="E102" s="3">
        <v>0</v>
      </c>
      <c r="F102" s="3">
        <f t="shared" si="2"/>
        <v>0</v>
      </c>
    </row>
    <row r="103" spans="1:6" ht="15" customHeight="1">
      <c r="A103" s="4"/>
      <c r="B103" s="5" t="s">
        <v>38</v>
      </c>
      <c r="C103" s="1" t="s">
        <v>39</v>
      </c>
      <c r="D103" s="30">
        <v>2</v>
      </c>
      <c r="E103" s="3">
        <v>0</v>
      </c>
      <c r="F103" s="3">
        <f t="shared" si="2"/>
        <v>0</v>
      </c>
    </row>
    <row r="104" spans="1:6" ht="15" customHeight="1">
      <c r="A104" s="4"/>
      <c r="B104" s="5" t="s">
        <v>40</v>
      </c>
      <c r="C104" s="1" t="s">
        <v>39</v>
      </c>
      <c r="D104" s="3">
        <v>2</v>
      </c>
      <c r="E104" s="3">
        <v>0</v>
      </c>
      <c r="F104" s="3">
        <f t="shared" si="2"/>
        <v>0</v>
      </c>
    </row>
    <row r="105" spans="1:6" ht="15" customHeight="1">
      <c r="A105" s="4"/>
      <c r="B105" s="5"/>
      <c r="C105" s="1"/>
      <c r="D105" s="3"/>
      <c r="E105" s="3"/>
      <c r="F105" s="3"/>
    </row>
    <row r="106" spans="1:6" ht="31.5" customHeight="1">
      <c r="A106" s="4" t="s">
        <v>19</v>
      </c>
      <c r="B106" s="5" t="s">
        <v>47</v>
      </c>
      <c r="C106" s="1" t="s">
        <v>39</v>
      </c>
      <c r="D106" s="3">
        <v>4</v>
      </c>
      <c r="E106" s="3">
        <v>0</v>
      </c>
      <c r="F106" s="3">
        <f>SUM(E106*D106)</f>
        <v>0</v>
      </c>
    </row>
    <row r="107" spans="1:6" ht="14.25" customHeight="1">
      <c r="A107" s="4"/>
      <c r="B107" s="5"/>
      <c r="C107" s="1"/>
      <c r="D107" s="3"/>
      <c r="E107" s="3"/>
      <c r="F107" s="3"/>
    </row>
    <row r="108" spans="1:6" ht="57.75" customHeight="1">
      <c r="A108" s="4" t="s">
        <v>48</v>
      </c>
      <c r="B108" s="5" t="s">
        <v>66</v>
      </c>
      <c r="C108" s="1" t="s">
        <v>39</v>
      </c>
      <c r="D108" s="3">
        <v>10</v>
      </c>
      <c r="E108" s="3">
        <v>0</v>
      </c>
      <c r="F108" s="3">
        <f>SUM(E108*D108)</f>
        <v>0</v>
      </c>
    </row>
    <row r="109" spans="1:6" ht="17.25" customHeight="1">
      <c r="A109" s="4"/>
      <c r="B109" s="5"/>
      <c r="C109" s="1"/>
      <c r="D109" s="3"/>
      <c r="E109" s="3"/>
      <c r="F109" s="3"/>
    </row>
    <row r="110" spans="1:6" ht="45.75" customHeight="1">
      <c r="A110" s="4" t="s">
        <v>49</v>
      </c>
      <c r="B110" s="5" t="s">
        <v>50</v>
      </c>
      <c r="C110" s="1" t="s">
        <v>32</v>
      </c>
      <c r="D110" s="3">
        <v>3</v>
      </c>
      <c r="E110" s="3">
        <v>0</v>
      </c>
      <c r="F110" s="3">
        <f>SUM(E110*D110)</f>
        <v>0</v>
      </c>
    </row>
    <row r="111" spans="1:6" ht="15.75" customHeight="1">
      <c r="A111" s="4"/>
      <c r="B111" s="5"/>
      <c r="C111" s="1"/>
      <c r="D111" s="3"/>
      <c r="E111" s="3"/>
      <c r="F111" s="3"/>
    </row>
    <row r="112" spans="1:6" ht="45.75" customHeight="1">
      <c r="A112" s="4" t="s">
        <v>51</v>
      </c>
      <c r="B112" s="5" t="s">
        <v>85</v>
      </c>
      <c r="C112" s="1" t="s">
        <v>32</v>
      </c>
      <c r="D112" s="3">
        <v>13</v>
      </c>
      <c r="E112" s="3">
        <v>0</v>
      </c>
      <c r="F112" s="3">
        <f>SUM(E112*D112)</f>
        <v>0</v>
      </c>
    </row>
    <row r="113" spans="1:6" ht="15" customHeight="1">
      <c r="A113" s="4"/>
      <c r="B113" s="5"/>
      <c r="C113" s="1"/>
      <c r="D113" s="3"/>
      <c r="E113" s="3"/>
      <c r="F113" s="3"/>
    </row>
    <row r="114" spans="1:6" ht="31.5" customHeight="1">
      <c r="A114" s="4" t="s">
        <v>52</v>
      </c>
      <c r="B114" s="5" t="s">
        <v>86</v>
      </c>
      <c r="C114" s="1" t="s">
        <v>32</v>
      </c>
      <c r="D114" s="3">
        <v>120</v>
      </c>
      <c r="E114" s="3">
        <v>0</v>
      </c>
      <c r="F114" s="3">
        <f>SUM(E114*D114)</f>
        <v>0</v>
      </c>
    </row>
    <row r="115" spans="1:6" ht="15" customHeight="1">
      <c r="A115" s="4"/>
      <c r="B115" s="5"/>
      <c r="C115" s="1"/>
      <c r="D115" s="3"/>
      <c r="E115" s="3"/>
      <c r="F115" s="3"/>
    </row>
    <row r="116" spans="1:6" ht="57.75" customHeight="1">
      <c r="A116" s="4" t="s">
        <v>53</v>
      </c>
      <c r="B116" s="5" t="s">
        <v>87</v>
      </c>
      <c r="C116" s="1" t="s">
        <v>39</v>
      </c>
      <c r="D116" s="3">
        <v>4</v>
      </c>
      <c r="E116" s="3">
        <v>0</v>
      </c>
      <c r="F116" s="3">
        <f>SUM(E116*D116)</f>
        <v>0</v>
      </c>
    </row>
    <row r="117" spans="1:6" ht="15" customHeight="1">
      <c r="A117" s="4"/>
      <c r="B117" s="5"/>
      <c r="C117" s="1"/>
      <c r="D117" s="3"/>
      <c r="E117" s="3"/>
      <c r="F117" s="3"/>
    </row>
    <row r="118" spans="1:6" ht="72">
      <c r="A118" s="4" t="s">
        <v>55</v>
      </c>
      <c r="B118" s="2" t="s">
        <v>88</v>
      </c>
      <c r="C118" s="1" t="s">
        <v>54</v>
      </c>
      <c r="D118" s="30">
        <v>840</v>
      </c>
      <c r="E118" s="3">
        <v>0</v>
      </c>
      <c r="F118" s="3">
        <f>SUM(E118*D118)</f>
        <v>0</v>
      </c>
    </row>
    <row r="119" spans="1:6">
      <c r="A119" s="4"/>
      <c r="B119" s="2"/>
      <c r="C119" s="1"/>
      <c r="D119" s="3"/>
      <c r="E119" s="3"/>
      <c r="F119" s="3"/>
    </row>
    <row r="120" spans="1:6" ht="43.5">
      <c r="A120" s="4" t="s">
        <v>91</v>
      </c>
      <c r="B120" s="2" t="s">
        <v>92</v>
      </c>
      <c r="C120" s="1" t="s">
        <v>32</v>
      </c>
      <c r="D120" s="3">
        <v>2.5</v>
      </c>
      <c r="E120" s="3">
        <v>0</v>
      </c>
      <c r="F120" s="3">
        <f>SUM(E120*D120)</f>
        <v>0</v>
      </c>
    </row>
    <row r="121" spans="1:6">
      <c r="A121" s="4"/>
      <c r="B121" s="2"/>
      <c r="C121" s="1"/>
      <c r="D121" s="3"/>
      <c r="E121" s="3"/>
      <c r="F121" s="3"/>
    </row>
    <row r="122" spans="1:6" ht="43.5">
      <c r="A122" s="4" t="s">
        <v>120</v>
      </c>
      <c r="B122" s="2" t="s">
        <v>121</v>
      </c>
      <c r="C122" s="1" t="s">
        <v>39</v>
      </c>
      <c r="D122" s="3">
        <v>8</v>
      </c>
      <c r="E122" s="3">
        <v>0</v>
      </c>
      <c r="F122" s="3">
        <f>SUM(E122*D122)</f>
        <v>0</v>
      </c>
    </row>
    <row r="123" spans="1:6" s="29" customFormat="1">
      <c r="A123" s="7"/>
      <c r="B123" s="1"/>
      <c r="C123" s="7"/>
      <c r="D123" s="8"/>
      <c r="E123" s="8"/>
      <c r="F123" s="8"/>
    </row>
    <row r="124" spans="1:6" s="29" customFormat="1">
      <c r="A124" s="1" t="s">
        <v>99</v>
      </c>
      <c r="B124" s="9" t="s">
        <v>6</v>
      </c>
      <c r="C124" s="9"/>
      <c r="D124" s="3"/>
      <c r="E124" s="3"/>
      <c r="F124" s="3">
        <f>SUM(F8:F119)</f>
        <v>0</v>
      </c>
    </row>
    <row r="125" spans="1:6" ht="15.75" thickBot="1">
      <c r="A125" s="1"/>
      <c r="B125" s="1"/>
      <c r="C125" s="1"/>
      <c r="D125" s="3"/>
      <c r="E125" s="3"/>
      <c r="F125" s="3"/>
    </row>
    <row r="126" spans="1:6" s="18" customFormat="1" ht="15.75" thickBot="1">
      <c r="A126" s="19" t="s">
        <v>100</v>
      </c>
      <c r="B126" s="19" t="s">
        <v>7</v>
      </c>
      <c r="C126" s="16"/>
      <c r="D126" s="17"/>
      <c r="E126" s="17"/>
      <c r="F126" s="17"/>
    </row>
    <row r="127" spans="1:6" s="27" customFormat="1">
      <c r="A127" s="11"/>
      <c r="B127" s="25"/>
      <c r="C127" s="11"/>
      <c r="D127" s="26"/>
      <c r="E127" s="26"/>
      <c r="F127" s="26"/>
    </row>
    <row r="128" spans="1:6" ht="32.25" customHeight="1">
      <c r="A128" s="4" t="s">
        <v>0</v>
      </c>
      <c r="B128" s="5" t="s">
        <v>89</v>
      </c>
      <c r="C128" s="4" t="s">
        <v>54</v>
      </c>
      <c r="D128" s="22">
        <v>230</v>
      </c>
      <c r="E128" s="22">
        <v>0</v>
      </c>
      <c r="F128" s="22">
        <f>SUM(E128*D128)</f>
        <v>0</v>
      </c>
    </row>
    <row r="129" spans="1:6" ht="14.25" customHeight="1">
      <c r="A129" s="4"/>
      <c r="B129" s="5"/>
      <c r="C129" s="4"/>
      <c r="D129" s="22"/>
      <c r="E129" s="22"/>
      <c r="F129" s="22"/>
    </row>
    <row r="130" spans="1:6" s="35" customFormat="1" ht="29.25">
      <c r="A130" s="32" t="s">
        <v>1</v>
      </c>
      <c r="B130" s="33" t="s">
        <v>61</v>
      </c>
      <c r="C130" s="34"/>
      <c r="D130" s="30"/>
      <c r="E130" s="30"/>
      <c r="F130" s="30"/>
    </row>
    <row r="131" spans="1:6" s="35" customFormat="1">
      <c r="A131" s="34"/>
      <c r="B131" s="33" t="s">
        <v>62</v>
      </c>
      <c r="C131" s="34"/>
      <c r="D131" s="30"/>
      <c r="E131" s="30"/>
      <c r="F131" s="30"/>
    </row>
    <row r="132" spans="1:6" s="35" customFormat="1">
      <c r="A132" s="34"/>
      <c r="B132" s="33" t="s">
        <v>63</v>
      </c>
      <c r="C132" s="34"/>
      <c r="D132" s="30"/>
      <c r="E132" s="30"/>
      <c r="F132" s="30"/>
    </row>
    <row r="133" spans="1:6" s="35" customFormat="1">
      <c r="A133" s="34"/>
      <c r="B133" s="33" t="s">
        <v>64</v>
      </c>
      <c r="C133" s="34"/>
      <c r="D133" s="30"/>
      <c r="E133" s="30"/>
      <c r="F133" s="30"/>
    </row>
    <row r="134" spans="1:6" s="35" customFormat="1" ht="72">
      <c r="A134" s="34"/>
      <c r="B134" s="33" t="s">
        <v>98</v>
      </c>
      <c r="C134" s="34" t="s">
        <v>32</v>
      </c>
      <c r="D134" s="30">
        <v>163</v>
      </c>
      <c r="E134" s="30">
        <v>0</v>
      </c>
      <c r="F134" s="30">
        <f>SUM(E134*D134)</f>
        <v>0</v>
      </c>
    </row>
    <row r="135" spans="1:6" s="35" customFormat="1">
      <c r="A135" s="34"/>
      <c r="B135" s="34"/>
      <c r="C135" s="34"/>
      <c r="D135" s="30"/>
      <c r="E135" s="30"/>
      <c r="F135" s="30"/>
    </row>
    <row r="136" spans="1:6" ht="43.5">
      <c r="A136" s="4" t="s">
        <v>2</v>
      </c>
      <c r="B136" s="33" t="s">
        <v>56</v>
      </c>
      <c r="C136" s="1" t="s">
        <v>32</v>
      </c>
      <c r="D136" s="3">
        <v>4.2</v>
      </c>
      <c r="E136" s="3">
        <v>0</v>
      </c>
      <c r="F136" s="3">
        <f>SUM(E136*D136)</f>
        <v>0</v>
      </c>
    </row>
    <row r="137" spans="1:6">
      <c r="A137" s="4"/>
      <c r="B137" s="12"/>
      <c r="C137" s="1"/>
      <c r="D137" s="3"/>
      <c r="E137" s="3"/>
      <c r="F137" s="3"/>
    </row>
    <row r="138" spans="1:6" ht="90.75" customHeight="1">
      <c r="A138" s="4" t="s">
        <v>3</v>
      </c>
      <c r="B138" s="15" t="s">
        <v>90</v>
      </c>
      <c r="C138" s="1" t="s">
        <v>32</v>
      </c>
      <c r="D138" s="3">
        <v>334</v>
      </c>
      <c r="E138" s="3">
        <v>0</v>
      </c>
      <c r="F138" s="3">
        <f>SUM(E138*D138)</f>
        <v>0</v>
      </c>
    </row>
    <row r="139" spans="1:6" ht="15.75" customHeight="1">
      <c r="A139" s="4"/>
      <c r="B139" s="15"/>
      <c r="C139" s="1"/>
      <c r="D139" s="3"/>
      <c r="E139" s="3"/>
      <c r="F139" s="3"/>
    </row>
    <row r="140" spans="1:6" ht="60" customHeight="1">
      <c r="A140" s="4" t="s">
        <v>5</v>
      </c>
      <c r="B140" s="24" t="s">
        <v>122</v>
      </c>
      <c r="C140" s="1" t="s">
        <v>123</v>
      </c>
      <c r="D140" s="3">
        <v>2.2000000000000002</v>
      </c>
      <c r="E140" s="3">
        <v>0</v>
      </c>
      <c r="F140" s="3">
        <f>SUM(E140*D140)</f>
        <v>0</v>
      </c>
    </row>
    <row r="141" spans="1:6" ht="15.75" customHeight="1">
      <c r="A141" s="4"/>
      <c r="B141" s="15"/>
      <c r="C141" s="1"/>
      <c r="D141" s="3"/>
      <c r="E141" s="3"/>
      <c r="F141" s="3"/>
    </row>
    <row r="142" spans="1:6">
      <c r="A142" s="4"/>
      <c r="B142" s="23" t="s">
        <v>57</v>
      </c>
      <c r="C142" s="1"/>
      <c r="D142" s="3"/>
      <c r="E142" s="3"/>
      <c r="F142" s="3"/>
    </row>
    <row r="143" spans="1:6" ht="256.5" customHeight="1">
      <c r="A143" s="4" t="s">
        <v>4</v>
      </c>
      <c r="B143" s="15" t="s">
        <v>93</v>
      </c>
      <c r="C143" s="1" t="s">
        <v>32</v>
      </c>
      <c r="D143" s="3">
        <v>45</v>
      </c>
      <c r="E143" s="3">
        <v>0</v>
      </c>
      <c r="F143" s="3">
        <f>SUM(E143*D143)</f>
        <v>0</v>
      </c>
    </row>
    <row r="144" spans="1:6">
      <c r="A144" s="1"/>
      <c r="B144" s="11"/>
      <c r="C144" s="11"/>
      <c r="D144" s="26"/>
      <c r="E144" s="3"/>
      <c r="F144" s="26"/>
    </row>
    <row r="145" spans="1:6">
      <c r="A145" s="9"/>
      <c r="B145" s="11" t="s">
        <v>9</v>
      </c>
      <c r="C145" s="11"/>
      <c r="D145" s="26"/>
      <c r="E145" s="3"/>
      <c r="F145" s="26">
        <f>SUM(F128:F144)</f>
        <v>0</v>
      </c>
    </row>
    <row r="146" spans="1:6" ht="15.75" thickBot="1">
      <c r="A146" s="1"/>
      <c r="B146" s="1"/>
      <c r="C146" s="1"/>
      <c r="D146" s="3"/>
      <c r="E146" s="3"/>
      <c r="F146" s="3"/>
    </row>
    <row r="147" spans="1:6" s="18" customFormat="1" ht="15.75" thickBot="1">
      <c r="A147" s="19" t="s">
        <v>101</v>
      </c>
      <c r="B147" s="19" t="s">
        <v>10</v>
      </c>
      <c r="C147" s="16"/>
      <c r="D147" s="17"/>
      <c r="E147" s="17"/>
      <c r="F147" s="17"/>
    </row>
    <row r="148" spans="1:6">
      <c r="A148" s="1"/>
      <c r="B148" s="1"/>
      <c r="C148" s="1"/>
      <c r="D148" s="3"/>
      <c r="E148" s="3"/>
      <c r="F148" s="3"/>
    </row>
    <row r="149" spans="1:6" ht="217.5" customHeight="1">
      <c r="A149" s="4" t="s">
        <v>0</v>
      </c>
      <c r="B149" s="5" t="s">
        <v>67</v>
      </c>
      <c r="C149" s="1" t="s">
        <v>54</v>
      </c>
      <c r="D149" s="3">
        <v>230</v>
      </c>
      <c r="E149" s="3">
        <v>0</v>
      </c>
      <c r="F149" s="3">
        <f>SUM(E149*D149)</f>
        <v>0</v>
      </c>
    </row>
    <row r="150" spans="1:6">
      <c r="A150" s="1"/>
      <c r="B150" s="11"/>
      <c r="C150" s="11"/>
      <c r="D150" s="3"/>
      <c r="E150" s="26"/>
      <c r="F150" s="3"/>
    </row>
    <row r="151" spans="1:6">
      <c r="A151" s="9"/>
      <c r="B151" s="11" t="s">
        <v>11</v>
      </c>
      <c r="C151" s="11"/>
      <c r="D151" s="3"/>
      <c r="E151" s="26"/>
      <c r="F151" s="3">
        <f>SUM(F149:F150)</f>
        <v>0</v>
      </c>
    </row>
    <row r="152" spans="1:6" ht="15.75" thickBot="1">
      <c r="A152" s="1"/>
      <c r="B152" s="1"/>
      <c r="C152" s="1"/>
      <c r="D152" s="3"/>
      <c r="E152" s="3"/>
      <c r="F152" s="3"/>
    </row>
    <row r="153" spans="1:6" s="21" customFormat="1" ht="15.75" thickBot="1">
      <c r="A153" s="19" t="s">
        <v>102</v>
      </c>
      <c r="B153" s="19" t="s">
        <v>12</v>
      </c>
      <c r="C153" s="19"/>
      <c r="D153" s="20"/>
      <c r="E153" s="20"/>
      <c r="F153" s="20"/>
    </row>
    <row r="154" spans="1:6" ht="285.75">
      <c r="A154" s="4" t="s">
        <v>0</v>
      </c>
      <c r="B154" s="2" t="s">
        <v>94</v>
      </c>
      <c r="C154" s="1" t="s">
        <v>32</v>
      </c>
      <c r="D154" s="3">
        <v>66</v>
      </c>
      <c r="E154" s="3">
        <v>0</v>
      </c>
      <c r="F154" s="3">
        <f>SUM(E154*D154)</f>
        <v>0</v>
      </c>
    </row>
    <row r="155" spans="1:6">
      <c r="A155" s="4"/>
      <c r="B155" s="2"/>
      <c r="C155" s="1"/>
      <c r="D155" s="3"/>
      <c r="E155" s="3"/>
      <c r="F155" s="3"/>
    </row>
    <row r="156" spans="1:6" ht="43.5">
      <c r="A156" s="4" t="s">
        <v>1</v>
      </c>
      <c r="B156" s="2" t="s">
        <v>58</v>
      </c>
      <c r="C156" s="1" t="s">
        <v>32</v>
      </c>
      <c r="D156" s="3">
        <v>27</v>
      </c>
      <c r="E156" s="3">
        <v>0</v>
      </c>
      <c r="F156" s="3">
        <f>SUM(E156*D156)</f>
        <v>0</v>
      </c>
    </row>
    <row r="157" spans="1:6">
      <c r="A157" s="4"/>
      <c r="B157" s="2"/>
      <c r="C157" s="1"/>
      <c r="D157" s="3"/>
      <c r="E157" s="3"/>
      <c r="F157" s="3"/>
    </row>
    <row r="158" spans="1:6" ht="231" customHeight="1">
      <c r="A158" s="4" t="s">
        <v>2</v>
      </c>
      <c r="B158" s="24" t="s">
        <v>95</v>
      </c>
      <c r="C158" s="1" t="s">
        <v>32</v>
      </c>
      <c r="D158" s="3">
        <v>140</v>
      </c>
      <c r="E158" s="3">
        <v>0</v>
      </c>
      <c r="F158" s="3">
        <f>SUM(E158*D158)</f>
        <v>0</v>
      </c>
    </row>
    <row r="159" spans="1:6">
      <c r="A159" s="7"/>
      <c r="B159" s="7"/>
      <c r="C159" s="7"/>
      <c r="D159" s="8"/>
      <c r="E159" s="8"/>
      <c r="F159" s="3"/>
    </row>
    <row r="160" spans="1:6">
      <c r="A160" s="1"/>
      <c r="B160" s="1" t="s">
        <v>12</v>
      </c>
      <c r="C160" s="1"/>
      <c r="D160" s="3"/>
      <c r="E160" s="3"/>
      <c r="F160" s="10">
        <f>F154</f>
        <v>0</v>
      </c>
    </row>
    <row r="161" spans="1:6" ht="15.75" thickBot="1">
      <c r="A161" s="1"/>
      <c r="B161" s="1"/>
      <c r="C161" s="1"/>
      <c r="D161" s="3"/>
      <c r="E161" s="3"/>
      <c r="F161" s="3"/>
    </row>
    <row r="162" spans="1:6" s="18" customFormat="1" ht="15.75" thickBot="1">
      <c r="A162" s="19" t="s">
        <v>103</v>
      </c>
      <c r="B162" s="19" t="s">
        <v>13</v>
      </c>
      <c r="C162" s="16"/>
      <c r="D162" s="17"/>
      <c r="E162" s="17"/>
      <c r="F162" s="17"/>
    </row>
    <row r="163" spans="1:6" s="27" customFormat="1">
      <c r="A163" s="11"/>
      <c r="B163" s="25"/>
      <c r="C163" s="11"/>
      <c r="D163" s="26"/>
      <c r="E163" s="26"/>
      <c r="F163" s="26"/>
    </row>
    <row r="164" spans="1:6" ht="159.75" customHeight="1">
      <c r="A164" s="4" t="s">
        <v>0</v>
      </c>
      <c r="B164" s="24" t="s">
        <v>96</v>
      </c>
      <c r="C164" s="1" t="s">
        <v>14</v>
      </c>
      <c r="D164" s="3">
        <v>11</v>
      </c>
      <c r="E164" s="3">
        <v>0</v>
      </c>
      <c r="F164" s="3">
        <f>SUM(E164*D164)</f>
        <v>0</v>
      </c>
    </row>
    <row r="165" spans="1:6" ht="13.5" customHeight="1">
      <c r="A165" s="4"/>
      <c r="B165" s="5"/>
      <c r="C165" s="1"/>
      <c r="D165" s="3"/>
      <c r="E165" s="3"/>
      <c r="F165" s="3"/>
    </row>
    <row r="166" spans="1:6" ht="29.25" customHeight="1">
      <c r="A166" s="4" t="s">
        <v>1</v>
      </c>
      <c r="B166" s="5" t="s">
        <v>59</v>
      </c>
      <c r="C166" s="1" t="s">
        <v>14</v>
      </c>
      <c r="D166" s="3">
        <v>1</v>
      </c>
      <c r="E166" s="3">
        <v>0</v>
      </c>
      <c r="F166" s="3">
        <f>SUM(E166*D166)</f>
        <v>0</v>
      </c>
    </row>
    <row r="167" spans="1:6" ht="15.75" customHeight="1">
      <c r="A167" s="4"/>
      <c r="B167" s="5"/>
      <c r="C167" s="1"/>
      <c r="D167" s="3"/>
      <c r="E167" s="3"/>
      <c r="F167" s="3"/>
    </row>
    <row r="168" spans="1:6" ht="144.75" customHeight="1">
      <c r="A168" s="4" t="s">
        <v>2</v>
      </c>
      <c r="B168" s="24" t="s">
        <v>97</v>
      </c>
      <c r="C168" s="1" t="s">
        <v>14</v>
      </c>
      <c r="D168" s="3">
        <v>4</v>
      </c>
      <c r="E168" s="3">
        <v>0</v>
      </c>
      <c r="F168" s="3">
        <f>SUM(E166*D166)</f>
        <v>0</v>
      </c>
    </row>
    <row r="169" spans="1:6" ht="15.75" customHeight="1">
      <c r="A169" s="4"/>
      <c r="B169" s="5"/>
      <c r="C169" s="1"/>
      <c r="D169" s="3"/>
      <c r="E169" s="3"/>
      <c r="F169" s="3"/>
    </row>
    <row r="170" spans="1:6" ht="162.75" customHeight="1">
      <c r="A170" s="4" t="s">
        <v>3</v>
      </c>
      <c r="B170" s="5" t="s">
        <v>71</v>
      </c>
      <c r="C170" s="1" t="s">
        <v>14</v>
      </c>
      <c r="D170" s="3">
        <v>4</v>
      </c>
      <c r="E170" s="3">
        <v>0</v>
      </c>
      <c r="F170" s="3">
        <f>SUM(E170*D170)</f>
        <v>0</v>
      </c>
    </row>
    <row r="171" spans="1:6" ht="15.75" customHeight="1">
      <c r="A171" s="4"/>
      <c r="B171" s="5"/>
      <c r="C171" s="1"/>
      <c r="D171" s="3"/>
      <c r="E171" s="3"/>
      <c r="F171" s="3"/>
    </row>
    <row r="172" spans="1:6">
      <c r="A172" s="9"/>
      <c r="B172" s="9" t="s">
        <v>15</v>
      </c>
      <c r="C172" s="9"/>
      <c r="D172" s="10"/>
      <c r="E172" s="3"/>
      <c r="F172" s="3">
        <f>SUM(F164:F168)</f>
        <v>0</v>
      </c>
    </row>
    <row r="173" spans="1:6" ht="15.75" thickBot="1">
      <c r="A173" s="1"/>
      <c r="B173" s="1"/>
      <c r="C173" s="1"/>
      <c r="D173" s="3"/>
      <c r="E173" s="3"/>
      <c r="F173" s="3"/>
    </row>
    <row r="174" spans="1:6" s="21" customFormat="1" ht="15.75" thickBot="1">
      <c r="A174" s="19" t="s">
        <v>104</v>
      </c>
      <c r="B174" s="19" t="s">
        <v>16</v>
      </c>
      <c r="C174" s="19"/>
      <c r="D174" s="20"/>
      <c r="E174" s="20"/>
      <c r="F174" s="20"/>
    </row>
    <row r="175" spans="1:6">
      <c r="A175" s="1"/>
      <c r="B175" s="1"/>
      <c r="C175" s="1"/>
      <c r="D175" s="3"/>
      <c r="E175" s="3"/>
      <c r="F175" s="3"/>
    </row>
    <row r="176" spans="1:6" ht="129">
      <c r="A176" s="6" t="s">
        <v>0</v>
      </c>
      <c r="B176" s="2" t="s">
        <v>70</v>
      </c>
      <c r="C176" s="1"/>
      <c r="D176" s="3"/>
      <c r="E176" s="3"/>
      <c r="F176" s="3"/>
    </row>
    <row r="177" spans="1:14">
      <c r="A177" s="1"/>
      <c r="B177" s="1" t="s">
        <v>69</v>
      </c>
      <c r="C177" s="1" t="s">
        <v>14</v>
      </c>
      <c r="D177" s="3">
        <v>2</v>
      </c>
      <c r="E177" s="3">
        <v>0</v>
      </c>
      <c r="F177" s="3">
        <f>SUM(E177*D177)</f>
        <v>0</v>
      </c>
    </row>
    <row r="178" spans="1:14">
      <c r="A178" s="1"/>
      <c r="B178" s="1" t="s">
        <v>68</v>
      </c>
      <c r="C178" s="1" t="s">
        <v>14</v>
      </c>
      <c r="D178" s="3">
        <v>4</v>
      </c>
      <c r="E178" s="3">
        <v>0</v>
      </c>
      <c r="F178" s="3">
        <f>SUM(E178*D178)</f>
        <v>0</v>
      </c>
    </row>
    <row r="179" spans="1:14">
      <c r="A179" s="1"/>
      <c r="B179" s="1"/>
      <c r="C179" s="1"/>
      <c r="D179" s="3"/>
      <c r="E179" s="3"/>
      <c r="F179" s="3"/>
    </row>
    <row r="180" spans="1:14" ht="178.5" customHeight="1">
      <c r="A180" s="4">
        <v>2</v>
      </c>
      <c r="B180" s="28" t="s">
        <v>108</v>
      </c>
      <c r="C180" s="11" t="s">
        <v>72</v>
      </c>
      <c r="D180" s="26">
        <v>24</v>
      </c>
      <c r="E180" s="26">
        <v>0</v>
      </c>
      <c r="F180" s="3">
        <f>SUM(E180*D180)</f>
        <v>0</v>
      </c>
    </row>
    <row r="181" spans="1:14">
      <c r="A181" s="1"/>
      <c r="B181" s="11" t="s">
        <v>17</v>
      </c>
      <c r="C181" s="11"/>
      <c r="D181" s="26"/>
      <c r="E181" s="26"/>
      <c r="F181" s="3">
        <f>SUM(F177:F179)</f>
        <v>0</v>
      </c>
    </row>
    <row r="182" spans="1:14">
      <c r="A182" s="1"/>
      <c r="B182" s="11"/>
      <c r="C182" s="11"/>
      <c r="D182" s="26"/>
      <c r="E182" s="26"/>
      <c r="F182" s="3"/>
    </row>
    <row r="183" spans="1:14" s="41" customFormat="1">
      <c r="A183" s="44" t="s">
        <v>106</v>
      </c>
      <c r="B183" s="45" t="s">
        <v>105</v>
      </c>
      <c r="C183" s="39"/>
      <c r="D183" s="40"/>
      <c r="E183" s="40"/>
      <c r="F183" s="40"/>
    </row>
    <row r="184" spans="1:14" s="42" customFormat="1">
      <c r="A184" s="36"/>
      <c r="B184" s="36"/>
      <c r="C184" s="37"/>
      <c r="D184" s="38"/>
      <c r="E184" s="38"/>
      <c r="F184" s="38"/>
    </row>
    <row r="185" spans="1:14" s="42" customFormat="1" ht="204.75" customHeight="1">
      <c r="A185" s="43" t="s">
        <v>0</v>
      </c>
      <c r="B185" s="28" t="s">
        <v>107</v>
      </c>
      <c r="C185" s="37"/>
      <c r="D185" s="38"/>
      <c r="E185" s="38"/>
      <c r="F185" s="38"/>
    </row>
    <row r="186" spans="1:14">
      <c r="A186" s="1"/>
      <c r="B186" s="1"/>
      <c r="C186" s="1"/>
      <c r="D186" s="3"/>
      <c r="E186" s="3"/>
      <c r="F186" s="3"/>
    </row>
    <row r="187" spans="1:14">
      <c r="A187" s="1"/>
      <c r="B187" s="1" t="s">
        <v>110</v>
      </c>
      <c r="C187" s="1" t="s">
        <v>32</v>
      </c>
      <c r="D187" s="3">
        <v>10</v>
      </c>
      <c r="E187" s="3">
        <v>5</v>
      </c>
      <c r="F187" s="3">
        <f>SUM(F185:F186)</f>
        <v>0</v>
      </c>
    </row>
    <row r="188" spans="1:14" ht="15.75" thickBot="1">
      <c r="A188" s="1"/>
      <c r="B188" s="1"/>
      <c r="C188" s="1"/>
      <c r="D188" s="3"/>
      <c r="E188" s="3"/>
      <c r="F188" s="3"/>
    </row>
    <row r="189" spans="1:14" ht="15.75" thickBot="1">
      <c r="A189" s="19"/>
      <c r="B189" s="19" t="s">
        <v>20</v>
      </c>
      <c r="C189" s="19"/>
      <c r="D189" s="20"/>
      <c r="E189" s="20"/>
      <c r="F189" s="20"/>
      <c r="G189" s="21"/>
      <c r="H189" s="21"/>
      <c r="I189" s="21"/>
      <c r="J189" s="21"/>
      <c r="K189" s="21"/>
      <c r="L189" s="21"/>
      <c r="M189" s="21"/>
      <c r="N189" s="21"/>
    </row>
    <row r="190" spans="1:14">
      <c r="A190" s="1"/>
      <c r="B190" s="1"/>
      <c r="C190" s="1"/>
      <c r="D190" s="3"/>
      <c r="E190" s="3"/>
      <c r="F190" s="3"/>
    </row>
    <row r="191" spans="1:14">
      <c r="A191" s="1" t="s">
        <v>99</v>
      </c>
      <c r="B191" s="1" t="s">
        <v>25</v>
      </c>
      <c r="C191" s="1"/>
      <c r="D191" s="3"/>
      <c r="E191" s="3"/>
      <c r="F191" s="3">
        <f>F124</f>
        <v>0</v>
      </c>
    </row>
    <row r="192" spans="1:14">
      <c r="A192" s="1" t="s">
        <v>100</v>
      </c>
      <c r="B192" s="1" t="s">
        <v>24</v>
      </c>
      <c r="C192" s="1"/>
      <c r="D192" s="3"/>
      <c r="E192" s="3"/>
      <c r="F192" s="3">
        <f>F145</f>
        <v>0</v>
      </c>
    </row>
    <row r="193" spans="1:15">
      <c r="A193" s="1" t="s">
        <v>101</v>
      </c>
      <c r="B193" s="1" t="s">
        <v>23</v>
      </c>
      <c r="C193" s="1"/>
      <c r="D193" s="3"/>
      <c r="E193" s="3"/>
      <c r="F193" s="3">
        <f>F151</f>
        <v>0</v>
      </c>
    </row>
    <row r="194" spans="1:15">
      <c r="A194" s="1" t="s">
        <v>102</v>
      </c>
      <c r="B194" s="1" t="s">
        <v>26</v>
      </c>
      <c r="C194" s="1"/>
      <c r="D194" s="3"/>
      <c r="E194" s="3"/>
      <c r="F194" s="3">
        <f>F160</f>
        <v>0</v>
      </c>
    </row>
    <row r="195" spans="1:15" ht="15.75" thickBot="1">
      <c r="A195" s="1" t="s">
        <v>103</v>
      </c>
      <c r="B195" s="1" t="s">
        <v>22</v>
      </c>
      <c r="C195" s="1"/>
      <c r="D195" s="3"/>
      <c r="E195" s="3"/>
      <c r="F195" s="3">
        <f>F172</f>
        <v>0</v>
      </c>
    </row>
    <row r="196" spans="1:15" s="21" customFormat="1" ht="15" customHeight="1" thickBot="1">
      <c r="A196" s="1" t="s">
        <v>104</v>
      </c>
      <c r="B196" s="1" t="s">
        <v>21</v>
      </c>
      <c r="C196" s="1"/>
      <c r="D196" s="3"/>
      <c r="E196" s="3"/>
      <c r="F196" s="3">
        <f>F181</f>
        <v>0</v>
      </c>
      <c r="G196"/>
      <c r="H196"/>
      <c r="I196"/>
      <c r="J196"/>
      <c r="K196"/>
      <c r="L196"/>
      <c r="M196"/>
      <c r="N196"/>
      <c r="O196" s="46"/>
    </row>
    <row r="197" spans="1:15" s="46" customFormat="1" ht="15" customHeight="1">
      <c r="A197" s="11" t="s">
        <v>106</v>
      </c>
      <c r="B197" s="1" t="s">
        <v>109</v>
      </c>
      <c r="C197" s="11"/>
      <c r="D197" s="26"/>
      <c r="E197" s="26"/>
      <c r="F197" s="26">
        <f>F181</f>
        <v>0</v>
      </c>
      <c r="G197"/>
      <c r="H197"/>
      <c r="I197"/>
      <c r="J197"/>
      <c r="K197"/>
      <c r="L197"/>
      <c r="M197"/>
      <c r="N197"/>
    </row>
    <row r="198" spans="1:15" ht="15.75" thickBot="1">
      <c r="A198" s="11"/>
      <c r="B198" s="1" t="s">
        <v>27</v>
      </c>
      <c r="C198" s="11"/>
      <c r="D198" s="11"/>
      <c r="E198" s="11"/>
      <c r="F198" s="26">
        <f>SUM(F191:F196)</f>
        <v>0</v>
      </c>
    </row>
    <row r="199" spans="1:15" s="21" customFormat="1" ht="15.75" thickBot="1">
      <c r="A199" s="1"/>
      <c r="B199" s="1" t="s">
        <v>28</v>
      </c>
      <c r="C199" s="1"/>
      <c r="D199" s="1"/>
      <c r="E199" s="1"/>
      <c r="F199" s="3">
        <f>SUM(F198*D199)</f>
        <v>0</v>
      </c>
      <c r="G199"/>
      <c r="H199"/>
      <c r="I199"/>
      <c r="J199"/>
      <c r="K199"/>
      <c r="L199"/>
      <c r="M199"/>
      <c r="N199"/>
      <c r="O199" s="46"/>
    </row>
    <row r="200" spans="1:15" ht="2.25" customHeight="1">
      <c r="A200" s="7"/>
      <c r="B200" s="1"/>
      <c r="C200" s="7"/>
      <c r="D200" s="7"/>
      <c r="E200" s="7"/>
      <c r="F200" s="8"/>
    </row>
    <row r="201" spans="1:15">
      <c r="A201" s="1"/>
      <c r="B201" s="9" t="s">
        <v>29</v>
      </c>
      <c r="C201" s="1"/>
      <c r="D201" s="1"/>
      <c r="E201" s="1"/>
      <c r="F201" s="3">
        <f>SUM(F198+F199)</f>
        <v>0</v>
      </c>
    </row>
    <row r="202" spans="1:15" ht="22.5" customHeight="1">
      <c r="A202" s="1"/>
      <c r="B202" s="1"/>
      <c r="C202" s="1"/>
      <c r="D202" s="1"/>
      <c r="E202" s="1"/>
      <c r="F202" s="3"/>
    </row>
    <row r="203" spans="1:15" ht="15.75" customHeight="1">
      <c r="A203" s="1"/>
      <c r="B203" s="1"/>
      <c r="C203" s="1"/>
      <c r="D203" s="1"/>
      <c r="E203" s="1"/>
      <c r="F203" s="3"/>
    </row>
  </sheetData>
  <mergeCells count="3">
    <mergeCell ref="C25:E25"/>
    <mergeCell ref="C27:E27"/>
    <mergeCell ref="C28:E28"/>
  </mergeCells>
  <pageMargins left="0.7" right="0.7" top="0.75" bottom="0.75" header="0.3" footer="0.3"/>
  <pageSetup paperSize="9" orientation="landscape" r:id="rId1"/>
  <ignoredErrors>
    <ignoredError sqref="F124 F145 F181 F198" emptyCellReference="1"/>
  </ignoredError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List1</vt:lpstr>
      <vt:lpstr>List2</vt:lpstr>
      <vt:lpstr>List3</vt:lpstr>
      <vt:lpstr>List1!Print_Area</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p:lastModifiedBy>
  <cp:lastPrinted>2016-11-05T10:39:46Z</cp:lastPrinted>
  <dcterms:created xsi:type="dcterms:W3CDTF">2014-09-22T21:20:39Z</dcterms:created>
  <dcterms:modified xsi:type="dcterms:W3CDTF">2016-11-09T11:55:42Z</dcterms:modified>
</cp:coreProperties>
</file>